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<sst xmlns="http://schemas.openxmlformats.org/spreadsheetml/2006/main" count="94" uniqueCount="79">
  <si>
    <t xml:space="preserve">         Robusta (60-Kg bags)</t>
  </si>
  <si>
    <t xml:space="preserve">       Organic Robusta Utz</t>
  </si>
  <si>
    <t xml:space="preserve">       Robusta Utz</t>
  </si>
  <si>
    <t xml:space="preserve">       SC 15 Utz</t>
  </si>
  <si>
    <t xml:space="preserve">          SC 18</t>
  </si>
  <si>
    <t xml:space="preserve">          SC 17</t>
  </si>
  <si>
    <t xml:space="preserve">          SC 15</t>
  </si>
  <si>
    <t xml:space="preserve">          SC 14</t>
  </si>
  <si>
    <t xml:space="preserve">          SC 13</t>
  </si>
  <si>
    <t xml:space="preserve">          SC 12</t>
  </si>
  <si>
    <t xml:space="preserve">       BHP 1199</t>
  </si>
  <si>
    <t xml:space="preserve">       OTHER ROBUSTAS</t>
  </si>
  <si>
    <t xml:space="preserve">       SUB-TOTAL</t>
  </si>
  <si>
    <t xml:space="preserve">      BUG AA</t>
  </si>
  <si>
    <t xml:space="preserve">      BUG A</t>
  </si>
  <si>
    <t xml:space="preserve">      BUG  PB</t>
  </si>
  <si>
    <t xml:space="preserve">      BUG  B</t>
  </si>
  <si>
    <t xml:space="preserve">      BUG  AB</t>
  </si>
  <si>
    <t xml:space="preserve">     BUG CPB</t>
  </si>
  <si>
    <t>BUGISU C</t>
  </si>
  <si>
    <t>MIXED ARABICA</t>
  </si>
  <si>
    <t xml:space="preserve">     WUGAR</t>
  </si>
  <si>
    <t xml:space="preserve">     DRUGAR</t>
  </si>
  <si>
    <t xml:space="preserve">     TRIAGE</t>
  </si>
  <si>
    <t xml:space="preserve">     Mt. Elgon A+ </t>
  </si>
  <si>
    <t xml:space="preserve">     Mt. Elgon A</t>
  </si>
  <si>
    <t>Mt. Elgon AB</t>
  </si>
  <si>
    <t>Mt. Elgon PB</t>
  </si>
  <si>
    <t>Mt Elgon AA</t>
  </si>
  <si>
    <t>Mt. Elgon CPB</t>
  </si>
  <si>
    <t xml:space="preserve">     Mt. Elgon </t>
  </si>
  <si>
    <t>Rwenzori AA</t>
  </si>
  <si>
    <t>Rwenzori A+</t>
  </si>
  <si>
    <t xml:space="preserve">      Rwenzori</t>
  </si>
  <si>
    <t>Rwenzori A</t>
  </si>
  <si>
    <t>Rwenzori C</t>
  </si>
  <si>
    <t>Kisoro PB</t>
  </si>
  <si>
    <t>Bugisu UTZ</t>
  </si>
  <si>
    <t xml:space="preserve">      Bugisu A Sup</t>
  </si>
  <si>
    <t xml:space="preserve">      Bugisu A+ </t>
  </si>
  <si>
    <t>Natural Sipi Falls</t>
  </si>
  <si>
    <t>White Nile</t>
  </si>
  <si>
    <t xml:space="preserve">    Bugisu RFA</t>
  </si>
  <si>
    <t xml:space="preserve">    Organic Okoro</t>
  </si>
  <si>
    <t>Okoro A+</t>
  </si>
  <si>
    <t>Okoro AA</t>
  </si>
  <si>
    <t>Okoro AB</t>
  </si>
  <si>
    <t xml:space="preserve">    Okoro RFA</t>
  </si>
  <si>
    <t xml:space="preserve">    Organic Drugar</t>
  </si>
  <si>
    <t xml:space="preserve">    Organic Wugar</t>
  </si>
  <si>
    <t xml:space="preserve">     OTHER ARABICAS</t>
  </si>
  <si>
    <t xml:space="preserve">    SUB-TOTAL</t>
  </si>
  <si>
    <t xml:space="preserve">    GRAND TOTAL</t>
  </si>
  <si>
    <t xml:space="preserve">       Organic Robusta </t>
  </si>
  <si>
    <t>Arabica (60-kg bags)</t>
  </si>
  <si>
    <t xml:space="preserve">     Fully washed Sipi Falls</t>
  </si>
  <si>
    <t xml:space="preserve">      Organic Bugisu</t>
  </si>
  <si>
    <t xml:space="preserve">       SC 15 Fair trade</t>
  </si>
  <si>
    <t xml:space="preserve">       SC 18 Fair trade</t>
  </si>
  <si>
    <t xml:space="preserve">       SC 15 Organic</t>
  </si>
  <si>
    <t>Mt. Elgon B</t>
  </si>
  <si>
    <t xml:space="preserve">       Washed Robusta</t>
  </si>
  <si>
    <t xml:space="preserve">     Bugisu  Utz </t>
  </si>
  <si>
    <t>Okoro CP/B</t>
  </si>
  <si>
    <t>Quantity</t>
  </si>
  <si>
    <t>Value</t>
  </si>
  <si>
    <t>Unit value</t>
  </si>
  <si>
    <t>Coffee exports by grade Quantity; 60kg bags, Value; US$&amp; Unit price US$/kg</t>
  </si>
  <si>
    <t>GRADE</t>
  </si>
  <si>
    <t>Scr 18. Organic</t>
  </si>
  <si>
    <t xml:space="preserve">     Mt. Elgon Organic</t>
  </si>
  <si>
    <t xml:space="preserve">      BUG AAA</t>
  </si>
  <si>
    <t>Scr. 19</t>
  </si>
  <si>
    <t xml:space="preserve">                                                 2015 /16</t>
  </si>
  <si>
    <t xml:space="preserve">                         2016 /17</t>
  </si>
  <si>
    <t xml:space="preserve">                              2017 /18</t>
  </si>
  <si>
    <t xml:space="preserve">                              2018 /19</t>
  </si>
  <si>
    <t xml:space="preserve">                             2019 /20 </t>
  </si>
  <si>
    <t xml:space="preserve">                                   2020/21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</si>
</sst>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34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43" fontId="0" fillId="13" borderId="10" xfId="42" applyNumberFormat="1" applyFont="1" applyFill="1" applyBorder="1" applyAlignment="1">
      <alignment/>
    </xf>
    <xf numFmtId="164" fontId="0" fillId="13" borderId="10" xfId="42" applyNumberFormat="1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34" fillId="13" borderId="10" xfId="0" applyFont="1" applyFill="1" applyBorder="1" applyAlignment="1">
      <alignment/>
    </xf>
    <xf numFmtId="164" fontId="0" fillId="17" borderId="10" xfId="42" applyNumberFormat="1" applyFont="1" applyFill="1" applyBorder="1" applyAlignment="1">
      <alignment/>
    </xf>
    <xf numFmtId="0" fontId="0" fillId="17" borderId="0" xfId="0" applyFill="1" applyAlignment="1">
      <alignment/>
    </xf>
    <xf numFmtId="164" fontId="34" fillId="17" borderId="11" xfId="42" applyNumberFormat="1" applyFont="1" applyFill="1" applyBorder="1" applyAlignment="1">
      <alignment/>
    </xf>
    <xf numFmtId="164" fontId="0" fillId="17" borderId="11" xfId="42" applyNumberFormat="1" applyFont="1" applyFill="1" applyBorder="1" applyAlignment="1">
      <alignment/>
    </xf>
    <xf numFmtId="164" fontId="34" fillId="33" borderId="10" xfId="42" applyNumberFormat="1" applyFont="1" applyFill="1" applyBorder="1" applyAlignment="1">
      <alignment/>
    </xf>
    <xf numFmtId="164" fontId="34" fillId="33" borderId="11" xfId="42" applyNumberFormat="1" applyFont="1" applyFill="1" applyBorder="1" applyAlignment="1">
      <alignment/>
    </xf>
    <xf numFmtId="43" fontId="34" fillId="33" borderId="10" xfId="42" applyNumberFormat="1" applyFont="1" applyFill="1" applyBorder="1" applyAlignment="1">
      <alignment/>
    </xf>
    <xf numFmtId="2" fontId="34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64" fontId="34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0" xfId="42" applyNumberFormat="1" applyFont="1" applyFill="1" applyBorder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0" applyNumberFormat="1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34" borderId="11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34" fillId="36" borderId="0" xfId="42" applyNumberFormat="1" applyFont="1" applyFill="1" applyBorder="1" applyAlignment="1">
      <alignment/>
    </xf>
    <xf numFmtId="164" fontId="34" fillId="35" borderId="0" xfId="42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64" fontId="34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Border="1" applyAlignment="1">
      <alignment/>
    </xf>
    <xf numFmtId="164" fontId="34" fillId="33" borderId="12" xfId="42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164" fontId="34" fillId="34" borderId="13" xfId="42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4" fontId="34" fillId="33" borderId="10" xfId="0" applyNumberFormat="1" applyFont="1" applyFill="1" applyBorder="1" applyAlignment="1">
      <alignment/>
    </xf>
    <xf numFmtId="164" fontId="3" fillId="34" borderId="12" xfId="42" applyNumberFormat="1" applyFont="1" applyFill="1" applyBorder="1" applyAlignment="1">
      <alignment/>
    </xf>
    <xf numFmtId="43" fontId="3" fillId="34" borderId="10" xfId="42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164" fontId="34" fillId="35" borderId="14" xfId="42" applyNumberFormat="1" applyFont="1" applyFill="1" applyBorder="1" applyAlignment="1">
      <alignment/>
    </xf>
    <xf numFmtId="164" fontId="34" fillId="13" borderId="14" xfId="42" applyNumberFormat="1" applyFont="1" applyFill="1" applyBorder="1" applyAlignment="1">
      <alignment/>
    </xf>
    <xf numFmtId="164" fontId="34" fillId="17" borderId="14" xfId="42" applyNumberFormat="1" applyFont="1" applyFill="1" applyBorder="1" applyAlignment="1">
      <alignment/>
    </xf>
    <xf numFmtId="164" fontId="34" fillId="17" borderId="15" xfId="42" applyNumberFormat="1" applyFont="1" applyFill="1" applyBorder="1" applyAlignment="1">
      <alignment/>
    </xf>
    <xf numFmtId="164" fontId="34" fillId="35" borderId="15" xfId="42" applyNumberFormat="1" applyFont="1" applyFill="1" applyBorder="1" applyAlignment="1">
      <alignment/>
    </xf>
    <xf numFmtId="0" fontId="34" fillId="13" borderId="14" xfId="0" applyFont="1" applyFill="1" applyBorder="1" applyAlignment="1">
      <alignment/>
    </xf>
    <xf numFmtId="0" fontId="0" fillId="0" borderId="10" xfId="0" applyBorder="1" applyAlignment="1">
      <alignment/>
    </xf>
    <xf numFmtId="43" fontId="0" fillId="34" borderId="0" xfId="0" applyNumberFormat="1" applyFill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164" fontId="0" fillId="4" borderId="10" xfId="42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3" fontId="0" fillId="17" borderId="10" xfId="0" applyNumberFormat="1" applyFill="1" applyBorder="1" applyAlignment="1">
      <alignment/>
    </xf>
    <xf numFmtId="164" fontId="0" fillId="4" borderId="11" xfId="42" applyNumberFormat="1" applyFont="1" applyFill="1" applyBorder="1" applyAlignment="1">
      <alignment/>
    </xf>
    <xf numFmtId="3" fontId="0" fillId="4" borderId="0" xfId="0" applyNumberFormat="1" applyFill="1" applyAlignment="1">
      <alignment/>
    </xf>
    <xf numFmtId="164" fontId="34" fillId="33" borderId="16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17" borderId="10" xfId="0" applyNumberFormat="1" applyFill="1" applyBorder="1" applyAlignment="1">
      <alignment/>
    </xf>
    <xf numFmtId="2" fontId="34" fillId="0" borderId="10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164" fontId="34" fillId="35" borderId="17" xfId="42" applyNumberFormat="1" applyFont="1" applyFill="1" applyBorder="1" applyAlignment="1">
      <alignment/>
    </xf>
    <xf numFmtId="164" fontId="34" fillId="13" borderId="18" xfId="42" applyNumberFormat="1" applyFont="1" applyFill="1" applyBorder="1" applyAlignment="1">
      <alignment/>
    </xf>
    <xf numFmtId="164" fontId="34" fillId="17" borderId="11" xfId="42" applyNumberFormat="1" applyFont="1" applyFill="1" applyBorder="1" applyAlignment="1">
      <alignment horizontal="center"/>
    </xf>
    <xf numFmtId="0" fontId="34" fillId="13" borderId="18" xfId="0" applyFont="1" applyFill="1" applyBorder="1" applyAlignment="1">
      <alignment/>
    </xf>
    <xf numFmtId="0" fontId="0" fillId="17" borderId="18" xfId="0" applyFill="1" applyBorder="1" applyAlignment="1">
      <alignment/>
    </xf>
    <xf numFmtId="0" fontId="34" fillId="17" borderId="11" xfId="0" applyFont="1" applyFill="1" applyBorder="1" applyAlignment="1">
      <alignment/>
    </xf>
    <xf numFmtId="0" fontId="34" fillId="4" borderId="17" xfId="0" applyFont="1" applyFill="1" applyBorder="1" applyAlignment="1">
      <alignment/>
    </xf>
    <xf numFmtId="0" fontId="34" fillId="17" borderId="14" xfId="0" applyFont="1" applyFill="1" applyBorder="1" applyAlignment="1">
      <alignment/>
    </xf>
    <xf numFmtId="0" fontId="34" fillId="4" borderId="14" xfId="0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43" fontId="34" fillId="33" borderId="10" xfId="42" applyFont="1" applyFill="1" applyBorder="1" applyAlignment="1">
      <alignment/>
    </xf>
    <xf numFmtId="0" fontId="36" fillId="34" borderId="19" xfId="0" applyFont="1" applyFill="1" applyBorder="1" applyAlignment="1">
      <alignment horizontal="center"/>
    </xf>
    <xf numFmtId="164" fontId="0" fillId="0" borderId="10" xfId="42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0"/>
  <sheetViews>
    <sheetView tabSelected="1" zoomScalePageLayoutView="0" workbookViewId="0" topLeftCell="A1">
      <selection activeCell="A5" sqref="A5:A22"/>
    </sheetView>
  </sheetViews>
  <sheetFormatPr defaultColWidth="9.140625" defaultRowHeight="15"/>
  <cols>
    <col min="1" max="1" width="32.28125" style="0" bestFit="1" customWidth="1"/>
    <col min="2" max="2" width="10.57421875" style="0" customWidth="1"/>
    <col min="3" max="3" width="13.00390625" style="21" customWidth="1"/>
    <col min="4" max="4" width="13.57421875" style="0" customWidth="1"/>
    <col min="5" max="5" width="10.57421875" style="0" customWidth="1"/>
    <col min="6" max="6" width="12.28125" style="21" customWidth="1"/>
    <col min="7" max="8" width="10.57421875" style="0" customWidth="1"/>
    <col min="9" max="9" width="13.28125" style="21" customWidth="1"/>
    <col min="10" max="11" width="10.57421875" style="0" customWidth="1"/>
    <col min="12" max="12" width="13.28125" style="21" bestFit="1" customWidth="1"/>
    <col min="13" max="14" width="10.57421875" style="0" customWidth="1"/>
    <col min="15" max="15" width="13.28125" style="21" bestFit="1" customWidth="1"/>
    <col min="16" max="16" width="11.57421875" style="0" bestFit="1" customWidth="1"/>
    <col min="17" max="17" width="13.28125" style="0" bestFit="1" customWidth="1"/>
    <col min="18" max="18" width="14.8515625" style="0" customWidth="1"/>
    <col min="24" max="24" width="15.28125" style="0" bestFit="1" customWidth="1"/>
    <col min="25" max="26" width="9.421875" style="0" bestFit="1" customWidth="1"/>
  </cols>
  <sheetData>
    <row r="1" spans="1:19" ht="15" customHeight="1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5.75" customHeight="1">
      <c r="A2" s="2" t="s">
        <v>68</v>
      </c>
      <c r="B2" s="65" t="s">
        <v>73</v>
      </c>
      <c r="C2" s="63"/>
      <c r="D2" s="64"/>
      <c r="E2" s="12" t="s">
        <v>74</v>
      </c>
      <c r="F2" s="63"/>
      <c r="G2" s="64"/>
      <c r="H2" s="12" t="s">
        <v>75</v>
      </c>
      <c r="I2" s="63"/>
      <c r="J2" s="64"/>
      <c r="K2" s="12" t="s">
        <v>76</v>
      </c>
      <c r="L2" s="63"/>
      <c r="M2" s="64"/>
      <c r="N2" s="12" t="s">
        <v>77</v>
      </c>
      <c r="O2" s="63"/>
      <c r="P2" s="66"/>
      <c r="Q2" s="68" t="s">
        <v>78</v>
      </c>
      <c r="R2" s="69"/>
      <c r="S2" s="67"/>
    </row>
    <row r="3" spans="1:19" ht="15" customHeight="1">
      <c r="A3" s="2"/>
      <c r="B3" s="45" t="s">
        <v>64</v>
      </c>
      <c r="C3" s="43" t="s">
        <v>65</v>
      </c>
      <c r="D3" s="44" t="s">
        <v>66</v>
      </c>
      <c r="E3" s="45" t="s">
        <v>64</v>
      </c>
      <c r="F3" s="43" t="s">
        <v>65</v>
      </c>
      <c r="G3" s="44" t="s">
        <v>66</v>
      </c>
      <c r="H3" s="45" t="s">
        <v>64</v>
      </c>
      <c r="I3" s="43" t="s">
        <v>65</v>
      </c>
      <c r="J3" s="44" t="s">
        <v>66</v>
      </c>
      <c r="K3" s="45" t="s">
        <v>64</v>
      </c>
      <c r="L3" s="43" t="s">
        <v>65</v>
      </c>
      <c r="M3" s="44" t="s">
        <v>66</v>
      </c>
      <c r="N3" s="46" t="s">
        <v>64</v>
      </c>
      <c r="O3" s="47" t="s">
        <v>65</v>
      </c>
      <c r="P3" s="48" t="s">
        <v>66</v>
      </c>
      <c r="Q3" s="70" t="s">
        <v>64</v>
      </c>
      <c r="R3" s="71" t="s">
        <v>65</v>
      </c>
      <c r="S3" s="70" t="s">
        <v>66</v>
      </c>
    </row>
    <row r="4" spans="1:19" ht="15">
      <c r="A4" s="2" t="s">
        <v>0</v>
      </c>
      <c r="B4" s="10"/>
      <c r="C4" s="22"/>
      <c r="D4" s="7"/>
      <c r="E4" s="10"/>
      <c r="F4" s="22"/>
      <c r="G4" s="7"/>
      <c r="H4" s="10"/>
      <c r="I4" s="22"/>
      <c r="J4" s="7"/>
      <c r="K4" s="10"/>
      <c r="L4" s="22"/>
      <c r="M4" s="7"/>
      <c r="N4" s="13"/>
      <c r="O4" s="25"/>
      <c r="P4" s="9"/>
      <c r="Q4" s="54"/>
      <c r="R4" s="51"/>
      <c r="S4" s="54"/>
    </row>
    <row r="5" spans="1:19" ht="15">
      <c r="A5" s="75" t="s">
        <v>53</v>
      </c>
      <c r="B5" s="10">
        <v>11100</v>
      </c>
      <c r="C5" s="22">
        <v>1228602</v>
      </c>
      <c r="D5" s="6">
        <f>C5/B5/60</f>
        <v>1.8447477477477476</v>
      </c>
      <c r="E5" s="10">
        <v>10905</v>
      </c>
      <c r="F5" s="22">
        <v>1458814</v>
      </c>
      <c r="G5" s="6">
        <f>F5/E5/60</f>
        <v>2.2295797034999234</v>
      </c>
      <c r="H5" s="10">
        <v>17602</v>
      </c>
      <c r="I5" s="22">
        <v>2334812</v>
      </c>
      <c r="J5" s="6">
        <f>I5/H5/60</f>
        <v>2.2107449910994963</v>
      </c>
      <c r="K5" s="10">
        <v>19125</v>
      </c>
      <c r="L5" s="22">
        <v>2327999</v>
      </c>
      <c r="M5" s="6">
        <f>L5/K5/60</f>
        <v>2.0287572984749453</v>
      </c>
      <c r="N5" s="13">
        <v>23671</v>
      </c>
      <c r="O5" s="25">
        <v>2868759.4406316006</v>
      </c>
      <c r="P5" s="8">
        <f>O5/N5/60</f>
        <v>2.019883289419966</v>
      </c>
      <c r="Q5" s="55">
        <v>12055</v>
      </c>
      <c r="R5" s="52">
        <v>1333208</v>
      </c>
      <c r="S5" s="60">
        <f>R5/Q5/60</f>
        <v>1.8432296419189824</v>
      </c>
    </row>
    <row r="6" spans="1:19" ht="15">
      <c r="A6" s="75" t="s">
        <v>1</v>
      </c>
      <c r="B6" s="10"/>
      <c r="C6" s="22"/>
      <c r="D6" s="6"/>
      <c r="E6" s="10"/>
      <c r="F6" s="22"/>
      <c r="G6" s="6"/>
      <c r="H6" s="10"/>
      <c r="I6" s="22"/>
      <c r="J6" s="6"/>
      <c r="K6" s="10"/>
      <c r="L6" s="22"/>
      <c r="M6" s="6"/>
      <c r="N6" s="13"/>
      <c r="O6" s="25"/>
      <c r="P6" s="8"/>
      <c r="Q6" s="54"/>
      <c r="R6" s="51"/>
      <c r="S6" s="60"/>
    </row>
    <row r="7" spans="1:19" ht="15">
      <c r="A7" s="75" t="s">
        <v>2</v>
      </c>
      <c r="B7" s="10">
        <v>350</v>
      </c>
      <c r="C7" s="22">
        <v>37269</v>
      </c>
      <c r="D7" s="6">
        <f aca="true" t="shared" si="0" ref="D7:D23">C7/B7/60</f>
        <v>1.7747142857142857</v>
      </c>
      <c r="E7" s="10">
        <v>1050</v>
      </c>
      <c r="F7" s="22">
        <v>149075</v>
      </c>
      <c r="G7" s="6">
        <f aca="true" t="shared" si="1" ref="G7:G23">F7/E7/60</f>
        <v>2.3662698412698413</v>
      </c>
      <c r="H7" s="10"/>
      <c r="I7" s="22"/>
      <c r="J7" s="6"/>
      <c r="K7" s="10">
        <v>350</v>
      </c>
      <c r="L7" s="22">
        <v>39440</v>
      </c>
      <c r="M7" s="6">
        <f aca="true" t="shared" si="2" ref="M7:M23">L7/K7/60</f>
        <v>1.878095238095238</v>
      </c>
      <c r="N7" s="13"/>
      <c r="O7" s="25"/>
      <c r="P7" s="8"/>
      <c r="Q7" s="54"/>
      <c r="R7" s="51"/>
      <c r="S7" s="60"/>
    </row>
    <row r="8" spans="1:19" ht="15">
      <c r="A8" s="75" t="s">
        <v>61</v>
      </c>
      <c r="B8" s="10">
        <v>20290</v>
      </c>
      <c r="C8" s="22">
        <v>2297489</v>
      </c>
      <c r="D8" s="6">
        <f t="shared" si="0"/>
        <v>1.8872096270740923</v>
      </c>
      <c r="E8" s="10">
        <v>23242</v>
      </c>
      <c r="F8" s="22">
        <v>2978053</v>
      </c>
      <c r="G8" s="6">
        <f t="shared" si="1"/>
        <v>2.135539827324097</v>
      </c>
      <c r="H8" s="10">
        <v>13200</v>
      </c>
      <c r="I8" s="22">
        <v>1634095</v>
      </c>
      <c r="J8" s="6">
        <f aca="true" t="shared" si="3" ref="J8:J23">I8/H8/60</f>
        <v>2.0632512626262627</v>
      </c>
      <c r="K8" s="10">
        <v>14132</v>
      </c>
      <c r="L8" s="22">
        <v>1557422</v>
      </c>
      <c r="M8" s="6">
        <f t="shared" si="2"/>
        <v>1.8367558260213228</v>
      </c>
      <c r="N8" s="13">
        <v>20956</v>
      </c>
      <c r="O8" s="25">
        <v>2427640.2638400006</v>
      </c>
      <c r="P8" s="8">
        <f aca="true" t="shared" si="4" ref="P8:P23">O8/N8/60</f>
        <v>1.9307439904561943</v>
      </c>
      <c r="Q8" s="55">
        <v>22148</v>
      </c>
      <c r="R8" s="52">
        <v>2415622</v>
      </c>
      <c r="S8" s="60">
        <f aca="true" t="shared" si="5" ref="S8:S68">R8/Q8/60</f>
        <v>1.8177879116248268</v>
      </c>
    </row>
    <row r="9" spans="1:19" ht="15">
      <c r="A9" s="75" t="s">
        <v>3</v>
      </c>
      <c r="B9" s="10"/>
      <c r="C9" s="22"/>
      <c r="D9" s="6"/>
      <c r="E9" s="10"/>
      <c r="F9" s="22"/>
      <c r="G9" s="6"/>
      <c r="H9" s="10"/>
      <c r="I9" s="22"/>
      <c r="J9" s="6"/>
      <c r="K9" s="10"/>
      <c r="L9" s="22"/>
      <c r="M9" s="6"/>
      <c r="N9" s="13"/>
      <c r="O9" s="25"/>
      <c r="P9" s="8"/>
      <c r="Q9" s="54"/>
      <c r="R9" s="51"/>
      <c r="S9" s="60"/>
    </row>
    <row r="10" spans="1:19" ht="15">
      <c r="A10" s="75" t="s">
        <v>69</v>
      </c>
      <c r="B10" s="10"/>
      <c r="C10" s="22"/>
      <c r="D10" s="6"/>
      <c r="E10" s="10"/>
      <c r="F10" s="22"/>
      <c r="G10" s="6"/>
      <c r="H10" s="10"/>
      <c r="I10" s="22"/>
      <c r="J10" s="6"/>
      <c r="K10" s="10"/>
      <c r="L10" s="22"/>
      <c r="M10" s="6"/>
      <c r="N10" s="13"/>
      <c r="O10" s="25"/>
      <c r="P10" s="8"/>
      <c r="Q10" s="54">
        <v>350</v>
      </c>
      <c r="R10" s="52">
        <v>46760</v>
      </c>
      <c r="S10" s="60">
        <f t="shared" si="5"/>
        <v>2.2266666666666666</v>
      </c>
    </row>
    <row r="11" spans="1:19" ht="15">
      <c r="A11" s="75" t="s">
        <v>59</v>
      </c>
      <c r="B11" s="10"/>
      <c r="C11" s="22"/>
      <c r="D11" s="6"/>
      <c r="E11" s="10"/>
      <c r="F11" s="22"/>
      <c r="G11" s="6"/>
      <c r="H11" s="10">
        <v>1280</v>
      </c>
      <c r="I11" s="22">
        <v>135027</v>
      </c>
      <c r="J11" s="6">
        <f t="shared" si="3"/>
        <v>1.7581640625000001</v>
      </c>
      <c r="K11" s="10"/>
      <c r="L11" s="22"/>
      <c r="M11" s="6"/>
      <c r="N11" s="13">
        <v>270</v>
      </c>
      <c r="O11" s="25">
        <v>36071.665199999996</v>
      </c>
      <c r="P11" s="8">
        <f t="shared" si="4"/>
        <v>2.226646</v>
      </c>
      <c r="Q11" s="55">
        <v>2120</v>
      </c>
      <c r="R11" s="52">
        <v>283229</v>
      </c>
      <c r="S11" s="60">
        <f t="shared" si="5"/>
        <v>2.226643081761006</v>
      </c>
    </row>
    <row r="12" spans="1:19" ht="15">
      <c r="A12" s="75" t="s">
        <v>58</v>
      </c>
      <c r="B12" s="10"/>
      <c r="C12" s="22"/>
      <c r="D12" s="6"/>
      <c r="E12" s="10"/>
      <c r="F12" s="22"/>
      <c r="G12" s="6"/>
      <c r="H12" s="10"/>
      <c r="I12" s="22"/>
      <c r="J12" s="6"/>
      <c r="K12" s="10"/>
      <c r="L12" s="22"/>
      <c r="M12" s="6"/>
      <c r="N12" s="13">
        <v>960</v>
      </c>
      <c r="O12" s="25">
        <v>128254.8096</v>
      </c>
      <c r="P12" s="8">
        <f t="shared" si="4"/>
        <v>2.226646</v>
      </c>
      <c r="Q12" s="54"/>
      <c r="R12" s="51"/>
      <c r="S12" s="60"/>
    </row>
    <row r="13" spans="1:26" ht="15">
      <c r="A13" s="75" t="s">
        <v>57</v>
      </c>
      <c r="B13" s="10"/>
      <c r="C13" s="22"/>
      <c r="D13" s="6"/>
      <c r="E13" s="10"/>
      <c r="F13" s="22"/>
      <c r="G13" s="6"/>
      <c r="H13" s="10"/>
      <c r="I13" s="22"/>
      <c r="J13" s="6"/>
      <c r="K13" s="10"/>
      <c r="L13" s="22"/>
      <c r="M13" s="6"/>
      <c r="N13" s="13">
        <v>2880</v>
      </c>
      <c r="O13" s="25">
        <v>405928.58879999997</v>
      </c>
      <c r="P13" s="8">
        <f t="shared" si="4"/>
        <v>2.3491237777777774</v>
      </c>
      <c r="Q13" s="55">
        <v>1080</v>
      </c>
      <c r="R13" s="52">
        <v>144287</v>
      </c>
      <c r="S13" s="60">
        <f t="shared" si="5"/>
        <v>2.2266512345679015</v>
      </c>
      <c r="X13" s="5"/>
      <c r="Y13" s="5"/>
      <c r="Z13" s="5"/>
    </row>
    <row r="14" spans="1:26" ht="15">
      <c r="A14" s="75" t="s">
        <v>72</v>
      </c>
      <c r="B14" s="10"/>
      <c r="C14" s="22"/>
      <c r="D14" s="6"/>
      <c r="E14" s="10"/>
      <c r="F14" s="22"/>
      <c r="G14" s="6"/>
      <c r="H14" s="10"/>
      <c r="I14" s="22"/>
      <c r="J14" s="6"/>
      <c r="K14" s="10"/>
      <c r="L14" s="22"/>
      <c r="M14" s="6"/>
      <c r="N14" s="13"/>
      <c r="O14" s="25"/>
      <c r="P14" s="8"/>
      <c r="Q14" s="55">
        <v>350</v>
      </c>
      <c r="R14" s="52">
        <v>29084</v>
      </c>
      <c r="S14" s="60">
        <f t="shared" si="5"/>
        <v>1.384952380952381</v>
      </c>
      <c r="X14" s="5"/>
      <c r="Y14" s="5"/>
      <c r="Z14" s="5"/>
    </row>
    <row r="15" spans="1:26" ht="15">
      <c r="A15" s="75" t="s">
        <v>4</v>
      </c>
      <c r="B15" s="10">
        <v>298449</v>
      </c>
      <c r="C15" s="22">
        <v>29977294</v>
      </c>
      <c r="D15" s="6">
        <f t="shared" si="0"/>
        <v>1.6740601130064656</v>
      </c>
      <c r="E15" s="10">
        <v>254639</v>
      </c>
      <c r="F15" s="22">
        <v>30449984</v>
      </c>
      <c r="G15" s="6">
        <f t="shared" si="1"/>
        <v>1.9930165188102895</v>
      </c>
      <c r="H15" s="10">
        <v>276558</v>
      </c>
      <c r="I15" s="22">
        <v>31778270</v>
      </c>
      <c r="J15" s="6">
        <f t="shared" si="3"/>
        <v>1.9151058126444844</v>
      </c>
      <c r="K15" s="10">
        <v>339149</v>
      </c>
      <c r="L15" s="22">
        <v>35326811</v>
      </c>
      <c r="M15" s="6">
        <f t="shared" si="2"/>
        <v>1.736051656744774</v>
      </c>
      <c r="N15" s="13">
        <v>388573</v>
      </c>
      <c r="O15" s="25">
        <v>38109694.05879961</v>
      </c>
      <c r="P15" s="8">
        <f t="shared" si="4"/>
        <v>1.6346003650450756</v>
      </c>
      <c r="Q15" s="10">
        <v>673392</v>
      </c>
      <c r="R15" s="51">
        <v>60667977.59572418</v>
      </c>
      <c r="S15" s="60">
        <f t="shared" si="5"/>
        <v>1.5015517854811704</v>
      </c>
      <c r="T15" s="4"/>
      <c r="X15" s="5"/>
      <c r="Y15" s="5"/>
      <c r="Z15" s="5"/>
    </row>
    <row r="16" spans="1:26" ht="15">
      <c r="A16" s="75" t="s">
        <v>5</v>
      </c>
      <c r="B16" s="10">
        <v>172331</v>
      </c>
      <c r="C16" s="22">
        <v>16474945</v>
      </c>
      <c r="D16" s="6">
        <f t="shared" si="0"/>
        <v>1.593343140042515</v>
      </c>
      <c r="E16" s="10">
        <v>181237</v>
      </c>
      <c r="F16" s="22">
        <v>21124628</v>
      </c>
      <c r="G16" s="6">
        <f t="shared" si="1"/>
        <v>1.9426338624747337</v>
      </c>
      <c r="H16" s="10">
        <v>184586</v>
      </c>
      <c r="I16" s="22">
        <v>21635675</v>
      </c>
      <c r="J16" s="6">
        <f t="shared" si="3"/>
        <v>1.9535315968347184</v>
      </c>
      <c r="K16" s="10">
        <v>205090</v>
      </c>
      <c r="L16" s="22">
        <v>20780216</v>
      </c>
      <c r="M16" s="6">
        <f t="shared" si="2"/>
        <v>1.6887070716921027</v>
      </c>
      <c r="N16" s="13">
        <v>292263</v>
      </c>
      <c r="O16" s="25">
        <v>28581296.07672838</v>
      </c>
      <c r="P16" s="8">
        <f t="shared" si="4"/>
        <v>1.6298845033827056</v>
      </c>
      <c r="Q16" s="10">
        <v>422907</v>
      </c>
      <c r="R16" s="51">
        <v>38641955.50014737</v>
      </c>
      <c r="S16" s="60">
        <f t="shared" si="5"/>
        <v>1.522870493203288</v>
      </c>
      <c r="T16" s="4"/>
      <c r="X16" s="5"/>
      <c r="Y16" s="5"/>
      <c r="Z16" s="5"/>
    </row>
    <row r="17" spans="1:26" ht="14.25" customHeight="1">
      <c r="A17" s="75" t="s">
        <v>6</v>
      </c>
      <c r="B17" s="10">
        <v>1306623</v>
      </c>
      <c r="C17" s="22">
        <v>126102461</v>
      </c>
      <c r="D17" s="6">
        <f t="shared" si="0"/>
        <v>1.6085035112142778</v>
      </c>
      <c r="E17" s="10">
        <v>1607757</v>
      </c>
      <c r="F17" s="22">
        <v>184108146</v>
      </c>
      <c r="G17" s="6">
        <f t="shared" si="1"/>
        <v>1.908540345338257</v>
      </c>
      <c r="H17" s="10">
        <v>1497776</v>
      </c>
      <c r="I17" s="22">
        <v>164596945</v>
      </c>
      <c r="J17" s="6">
        <f t="shared" si="3"/>
        <v>1.8315705530511015</v>
      </c>
      <c r="K17" s="10">
        <v>1501640</v>
      </c>
      <c r="L17" s="22">
        <v>146813656</v>
      </c>
      <c r="M17" s="6">
        <f t="shared" si="2"/>
        <v>1.6294812782468946</v>
      </c>
      <c r="N17" s="13">
        <v>2116476</v>
      </c>
      <c r="O17" s="25">
        <v>192810179.6148407</v>
      </c>
      <c r="P17" s="8">
        <f t="shared" si="4"/>
        <v>1.5183271596657264</v>
      </c>
      <c r="Q17" s="10">
        <v>2697321</v>
      </c>
      <c r="R17" s="51">
        <v>231466185.52462178</v>
      </c>
      <c r="S17" s="60">
        <f t="shared" si="5"/>
        <v>1.4302227131081902</v>
      </c>
      <c r="T17" s="4"/>
      <c r="X17" s="5"/>
      <c r="Y17" s="5"/>
      <c r="Z17" s="5"/>
    </row>
    <row r="18" spans="1:26" ht="15">
      <c r="A18" s="75" t="s">
        <v>7</v>
      </c>
      <c r="B18" s="10">
        <v>7344</v>
      </c>
      <c r="C18" s="22">
        <v>664451</v>
      </c>
      <c r="D18" s="6">
        <f t="shared" si="0"/>
        <v>1.5079225671750183</v>
      </c>
      <c r="E18" s="10">
        <v>4934</v>
      </c>
      <c r="F18" s="22">
        <v>606372</v>
      </c>
      <c r="G18" s="6">
        <f t="shared" si="1"/>
        <v>2.0482772598297525</v>
      </c>
      <c r="H18" s="10">
        <v>43702</v>
      </c>
      <c r="I18" s="22">
        <v>4757793</v>
      </c>
      <c r="J18" s="6">
        <f t="shared" si="3"/>
        <v>1.814483318841243</v>
      </c>
      <c r="K18" s="10">
        <v>33384</v>
      </c>
      <c r="L18" s="22">
        <v>2991575</v>
      </c>
      <c r="M18" s="6">
        <f t="shared" si="2"/>
        <v>1.4935173536224937</v>
      </c>
      <c r="N18" s="13">
        <v>22766</v>
      </c>
      <c r="O18" s="25">
        <v>1955618.8076112005</v>
      </c>
      <c r="P18" s="8">
        <f t="shared" si="4"/>
        <v>1.431680874704384</v>
      </c>
      <c r="Q18" s="10">
        <v>29040</v>
      </c>
      <c r="R18" s="51">
        <v>2866872.7748160018</v>
      </c>
      <c r="S18" s="60">
        <f t="shared" si="5"/>
        <v>1.6453585714049597</v>
      </c>
      <c r="X18" s="5"/>
      <c r="Y18" s="5"/>
      <c r="Z18" s="5"/>
    </row>
    <row r="19" spans="1:26" ht="15">
      <c r="A19" s="75" t="s">
        <v>8</v>
      </c>
      <c r="B19" s="10"/>
      <c r="C19" s="23"/>
      <c r="D19" s="6"/>
      <c r="E19" s="10"/>
      <c r="G19" s="6"/>
      <c r="H19" s="10">
        <v>16179</v>
      </c>
      <c r="I19" s="22">
        <v>1864757</v>
      </c>
      <c r="J19" s="6">
        <f t="shared" si="3"/>
        <v>1.9209644188969242</v>
      </c>
      <c r="K19" s="10">
        <v>4780</v>
      </c>
      <c r="L19" s="22">
        <v>468592</v>
      </c>
      <c r="M19" s="6">
        <f t="shared" si="2"/>
        <v>1.633863319386332</v>
      </c>
      <c r="N19" s="13">
        <v>22320</v>
      </c>
      <c r="O19" s="25">
        <v>1952146.1393280015</v>
      </c>
      <c r="P19" s="8">
        <f t="shared" si="4"/>
        <v>1.4576957432258077</v>
      </c>
      <c r="Q19" s="10">
        <v>17235</v>
      </c>
      <c r="R19" s="51">
        <v>1355589.249750001</v>
      </c>
      <c r="S19" s="60">
        <f t="shared" si="5"/>
        <v>1.3108879699738911</v>
      </c>
      <c r="X19" s="5"/>
      <c r="Y19" s="5"/>
      <c r="Z19" s="5"/>
    </row>
    <row r="20" spans="1:26" ht="15">
      <c r="A20" s="75" t="s">
        <v>9</v>
      </c>
      <c r="B20" s="10">
        <v>487718</v>
      </c>
      <c r="C20" s="22">
        <v>44258424</v>
      </c>
      <c r="D20" s="6">
        <f t="shared" si="0"/>
        <v>1.5124321841720012</v>
      </c>
      <c r="E20" s="10">
        <v>691225</v>
      </c>
      <c r="F20" s="22">
        <v>74990693</v>
      </c>
      <c r="G20" s="6">
        <f t="shared" si="1"/>
        <v>1.8081592583215786</v>
      </c>
      <c r="H20" s="10">
        <v>866592</v>
      </c>
      <c r="I20" s="22">
        <v>90380330</v>
      </c>
      <c r="J20" s="6">
        <f t="shared" si="3"/>
        <v>1.738233024691358</v>
      </c>
      <c r="K20" s="10">
        <v>647048</v>
      </c>
      <c r="L20" s="22">
        <v>59112204</v>
      </c>
      <c r="M20" s="6">
        <f t="shared" si="2"/>
        <v>1.522612541882519</v>
      </c>
      <c r="N20" s="13">
        <v>743127</v>
      </c>
      <c r="O20" s="25">
        <v>64272208.8848292</v>
      </c>
      <c r="P20" s="8">
        <f t="shared" si="4"/>
        <v>1.4414810408097405</v>
      </c>
      <c r="Q20" s="10">
        <v>802482</v>
      </c>
      <c r="R20" s="51">
        <v>65208540.63559079</v>
      </c>
      <c r="S20" s="60">
        <f t="shared" si="5"/>
        <v>1.3543095179619977</v>
      </c>
      <c r="X20" s="5"/>
      <c r="Y20" s="5"/>
      <c r="Z20" s="5"/>
    </row>
    <row r="21" spans="1:26" ht="15">
      <c r="A21" s="75" t="s">
        <v>10</v>
      </c>
      <c r="B21" s="10">
        <v>218952</v>
      </c>
      <c r="C21" s="22">
        <v>15083253</v>
      </c>
      <c r="D21" s="6">
        <f t="shared" si="0"/>
        <v>1.1481400032883922</v>
      </c>
      <c r="E21" s="10">
        <v>248472</v>
      </c>
      <c r="F21" s="22">
        <v>20650375</v>
      </c>
      <c r="G21" s="6">
        <f t="shared" si="1"/>
        <v>1.3851577508397994</v>
      </c>
      <c r="H21" s="10">
        <v>261868</v>
      </c>
      <c r="I21" s="22">
        <v>19499698</v>
      </c>
      <c r="J21" s="6">
        <f t="shared" si="3"/>
        <v>1.2410640729935183</v>
      </c>
      <c r="K21" s="10">
        <v>263714</v>
      </c>
      <c r="L21" s="22">
        <v>18360057</v>
      </c>
      <c r="M21" s="6">
        <f t="shared" si="2"/>
        <v>1.1603515550937757</v>
      </c>
      <c r="N21" s="13">
        <v>257520</v>
      </c>
      <c r="O21" s="25">
        <v>17579836.301805586</v>
      </c>
      <c r="P21" s="8">
        <f t="shared" si="4"/>
        <v>1.1377651122117107</v>
      </c>
      <c r="Q21" s="10">
        <v>377600</v>
      </c>
      <c r="R21" s="51">
        <v>24891593.671381176</v>
      </c>
      <c r="S21" s="60">
        <f t="shared" si="5"/>
        <v>1.0986755681224034</v>
      </c>
      <c r="X21" s="5"/>
      <c r="Y21" s="5"/>
      <c r="Z21" s="5"/>
    </row>
    <row r="22" spans="1:19" ht="15">
      <c r="A22" s="75" t="s">
        <v>11</v>
      </c>
      <c r="B22" s="10">
        <v>173454</v>
      </c>
      <c r="C22" s="22">
        <v>13121504</v>
      </c>
      <c r="D22" s="6">
        <f t="shared" si="0"/>
        <v>1.2608053624207762</v>
      </c>
      <c r="E22" s="10">
        <v>164683</v>
      </c>
      <c r="F22" s="22">
        <v>12796416</v>
      </c>
      <c r="G22" s="6">
        <f t="shared" si="1"/>
        <v>1.2950553487609529</v>
      </c>
      <c r="H22" s="10">
        <v>199393</v>
      </c>
      <c r="I22" s="22">
        <v>16081610</v>
      </c>
      <c r="J22" s="6">
        <f t="shared" si="3"/>
        <v>1.3442138557187733</v>
      </c>
      <c r="K22" s="10">
        <v>181792</v>
      </c>
      <c r="L22" s="22">
        <v>13921864</v>
      </c>
      <c r="M22" s="6">
        <f t="shared" si="2"/>
        <v>1.276354661737957</v>
      </c>
      <c r="N22" s="13">
        <v>245070</v>
      </c>
      <c r="O22" s="25">
        <v>18360841.808765955</v>
      </c>
      <c r="P22" s="8">
        <f t="shared" si="4"/>
        <v>1.2486800919986094</v>
      </c>
      <c r="Q22" s="10">
        <v>279872</v>
      </c>
      <c r="R22" s="51">
        <v>19823969.674017653</v>
      </c>
      <c r="S22" s="60">
        <f t="shared" si="5"/>
        <v>1.1805378693365571</v>
      </c>
    </row>
    <row r="23" spans="1:19" ht="15">
      <c r="A23" s="14" t="s">
        <v>12</v>
      </c>
      <c r="B23" s="14">
        <f>SUM(B5:B22)</f>
        <v>2696611</v>
      </c>
      <c r="C23" s="39">
        <f>SUM(C5:C22)</f>
        <v>249245692</v>
      </c>
      <c r="D23" s="16">
        <f t="shared" si="0"/>
        <v>1.5404872510965306</v>
      </c>
      <c r="E23" s="14">
        <f>SUM(E5:E22)</f>
        <v>3188144</v>
      </c>
      <c r="F23" s="14">
        <f>SUM(F5:F22)</f>
        <v>349312556</v>
      </c>
      <c r="G23" s="16">
        <f t="shared" si="1"/>
        <v>1.8261019368426687</v>
      </c>
      <c r="H23" s="14">
        <f>SUM(H5:H22)</f>
        <v>3378736</v>
      </c>
      <c r="I23" s="14">
        <f>SUM(I5:I22)</f>
        <v>354699012</v>
      </c>
      <c r="J23" s="16">
        <f t="shared" si="3"/>
        <v>1.7496632468473416</v>
      </c>
      <c r="K23" s="14">
        <f>SUM(K5:K22)</f>
        <v>3210204</v>
      </c>
      <c r="L23" s="14">
        <f>SUM(L5:L22)</f>
        <v>301699836</v>
      </c>
      <c r="M23" s="16">
        <f t="shared" si="2"/>
        <v>1.566358586557116</v>
      </c>
      <c r="N23" s="15">
        <f>SUM(N5:N22)</f>
        <v>4136852</v>
      </c>
      <c r="O23" s="15">
        <f>SUM(O5:O22)</f>
        <v>369488476.4607802</v>
      </c>
      <c r="P23" s="17">
        <f t="shared" si="4"/>
        <v>1.488605653367908</v>
      </c>
      <c r="Q23" s="72">
        <f>SUM(Q5:Q22)</f>
        <v>5337952</v>
      </c>
      <c r="R23" s="72">
        <f>SUM(R5:R22)</f>
        <v>449174874.626049</v>
      </c>
      <c r="S23" s="17">
        <f t="shared" si="5"/>
        <v>1.4024569554829547</v>
      </c>
    </row>
    <row r="24" spans="1:19" ht="15">
      <c r="A24" s="19" t="s">
        <v>54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6"/>
      <c r="O24" s="26"/>
      <c r="P24" s="27"/>
      <c r="Q24" s="49"/>
      <c r="R24" s="49"/>
      <c r="S24" s="59"/>
    </row>
    <row r="25" spans="1:19" ht="15">
      <c r="A25" s="1" t="s">
        <v>71</v>
      </c>
      <c r="B25" s="10"/>
      <c r="C25" s="53"/>
      <c r="D25" s="53"/>
      <c r="E25" s="10"/>
      <c r="F25" s="53"/>
      <c r="G25" s="20"/>
      <c r="H25" s="10"/>
      <c r="I25" s="53"/>
      <c r="J25" s="20"/>
      <c r="K25" s="10"/>
      <c r="L25" s="53"/>
      <c r="M25" s="20"/>
      <c r="N25" s="13"/>
      <c r="O25" s="56"/>
      <c r="P25" s="27"/>
      <c r="Q25" s="54">
        <v>6</v>
      </c>
      <c r="R25" s="51">
        <v>952</v>
      </c>
      <c r="S25" s="60">
        <f t="shared" si="5"/>
        <v>2.6444444444444444</v>
      </c>
    </row>
    <row r="26" spans="1:19" ht="15">
      <c r="A26" t="s">
        <v>13</v>
      </c>
      <c r="B26" s="10">
        <v>71094</v>
      </c>
      <c r="C26" s="22">
        <v>10285175</v>
      </c>
      <c r="D26" s="6">
        <f>C26/B26/60</f>
        <v>2.4111680779437554</v>
      </c>
      <c r="E26" s="10">
        <v>78132</v>
      </c>
      <c r="F26" s="22">
        <v>12514683</v>
      </c>
      <c r="G26" s="6">
        <f>F26/E26/60</f>
        <v>2.6695598474376694</v>
      </c>
      <c r="H26" s="10">
        <v>73517</v>
      </c>
      <c r="I26" s="22">
        <v>10984981</v>
      </c>
      <c r="J26" s="6">
        <f>I26/H26/60</f>
        <v>2.490349397644989</v>
      </c>
      <c r="K26" s="10">
        <v>56934</v>
      </c>
      <c r="L26" s="22">
        <v>7825444</v>
      </c>
      <c r="M26" s="6">
        <f>L26/K26/60</f>
        <v>2.2907940188054003</v>
      </c>
      <c r="N26" s="13">
        <v>56594</v>
      </c>
      <c r="O26" s="25">
        <v>9013993.761040803</v>
      </c>
      <c r="P26" s="8">
        <f>O26/N26/60</f>
        <v>2.654578742458212</v>
      </c>
      <c r="Q26" s="55">
        <v>63421</v>
      </c>
      <c r="R26" s="52">
        <v>10208172</v>
      </c>
      <c r="S26" s="60">
        <f t="shared" si="5"/>
        <v>2.6826477034420777</v>
      </c>
    </row>
    <row r="27" spans="1:19" ht="15">
      <c r="A27" s="1" t="s">
        <v>14</v>
      </c>
      <c r="B27" s="10">
        <v>14183</v>
      </c>
      <c r="C27" s="22">
        <v>2004830</v>
      </c>
      <c r="D27" s="6">
        <f aca="true" t="shared" si="6" ref="D27:D71">C27/B27/60</f>
        <v>2.3559073068697267</v>
      </c>
      <c r="E27" s="10">
        <v>30558</v>
      </c>
      <c r="F27" s="22">
        <v>4251379</v>
      </c>
      <c r="G27" s="6">
        <f aca="true" t="shared" si="7" ref="G27:G71">F27/E27/60</f>
        <v>2.31874850011999</v>
      </c>
      <c r="H27" s="10">
        <v>39438</v>
      </c>
      <c r="I27" s="22">
        <v>5325374</v>
      </c>
      <c r="J27" s="6">
        <f aca="true" t="shared" si="8" ref="J27:J70">I27/H27/60</f>
        <v>2.2505257196950486</v>
      </c>
      <c r="K27" s="10">
        <v>8764</v>
      </c>
      <c r="L27" s="22">
        <v>1215119</v>
      </c>
      <c r="M27" s="6">
        <f aca="true" t="shared" si="9" ref="M27:M71">L27/K27/60</f>
        <v>2.310815076829454</v>
      </c>
      <c r="N27" s="13">
        <v>638</v>
      </c>
      <c r="O27" s="25">
        <v>104053.8042816</v>
      </c>
      <c r="P27" s="8">
        <f>O27/N27/60</f>
        <v>2.7182289519749214</v>
      </c>
      <c r="Q27" s="55">
        <v>2958</v>
      </c>
      <c r="R27" s="52">
        <v>469157</v>
      </c>
      <c r="S27" s="60">
        <f t="shared" si="5"/>
        <v>2.643435880099166</v>
      </c>
    </row>
    <row r="28" spans="1:19" ht="15">
      <c r="A28" s="1" t="s">
        <v>15</v>
      </c>
      <c r="B28" s="10">
        <v>2583</v>
      </c>
      <c r="C28" s="22">
        <v>351832</v>
      </c>
      <c r="D28" s="6">
        <f t="shared" si="6"/>
        <v>2.2701767970060653</v>
      </c>
      <c r="E28" s="10">
        <v>747</v>
      </c>
      <c r="F28" s="22">
        <v>126202</v>
      </c>
      <c r="G28" s="6">
        <f t="shared" si="7"/>
        <v>2.815751896474788</v>
      </c>
      <c r="H28" s="10"/>
      <c r="I28" s="22">
        <v>57057</v>
      </c>
      <c r="J28" s="6"/>
      <c r="K28" s="10">
        <v>533</v>
      </c>
      <c r="L28" s="21">
        <v>53199</v>
      </c>
      <c r="M28" s="6">
        <f t="shared" si="9"/>
        <v>1.6635084427767355</v>
      </c>
      <c r="N28" s="13">
        <v>505</v>
      </c>
      <c r="O28" s="25">
        <v>73318.37779079999</v>
      </c>
      <c r="P28" s="8">
        <f>O28/N28/60</f>
        <v>2.4197484419405937</v>
      </c>
      <c r="Q28" s="54">
        <v>179</v>
      </c>
      <c r="R28" s="52">
        <v>29946</v>
      </c>
      <c r="S28" s="60">
        <f t="shared" si="5"/>
        <v>2.788268156424581</v>
      </c>
    </row>
    <row r="29" spans="1:19" ht="15">
      <c r="A29" s="1" t="s">
        <v>16</v>
      </c>
      <c r="B29" s="10">
        <v>280</v>
      </c>
      <c r="C29" s="22">
        <v>46164</v>
      </c>
      <c r="D29" s="6">
        <f t="shared" si="6"/>
        <v>2.7478571428571428</v>
      </c>
      <c r="E29" s="10">
        <v>73</v>
      </c>
      <c r="F29" s="22">
        <v>10583</v>
      </c>
      <c r="G29" s="6">
        <f t="shared" si="7"/>
        <v>2.4162100456621003</v>
      </c>
      <c r="H29" s="10">
        <v>836</v>
      </c>
      <c r="I29" s="22">
        <v>135616</v>
      </c>
      <c r="J29" s="6">
        <f t="shared" si="8"/>
        <v>2.7036682615629983</v>
      </c>
      <c r="K29" s="10">
        <v>1083</v>
      </c>
      <c r="L29" s="22">
        <v>182272</v>
      </c>
      <c r="M29" s="6">
        <f t="shared" si="9"/>
        <v>2.805047706986765</v>
      </c>
      <c r="N29" s="13">
        <v>206</v>
      </c>
      <c r="O29" s="25">
        <v>27811.478738400005</v>
      </c>
      <c r="P29" s="8">
        <f>O29/N29/60</f>
        <v>2.2501196390291267</v>
      </c>
      <c r="Q29" s="54">
        <v>252</v>
      </c>
      <c r="R29" s="52">
        <v>42017</v>
      </c>
      <c r="S29" s="60">
        <f t="shared" si="5"/>
        <v>2.7789021164021164</v>
      </c>
    </row>
    <row r="30" spans="1:19" ht="15">
      <c r="A30" s="1" t="s">
        <v>17</v>
      </c>
      <c r="B30" s="10">
        <v>29671</v>
      </c>
      <c r="C30" s="22">
        <v>4084161</v>
      </c>
      <c r="D30" s="6">
        <f t="shared" si="6"/>
        <v>2.29413737319268</v>
      </c>
      <c r="E30" s="10">
        <v>46272</v>
      </c>
      <c r="F30" s="22">
        <v>7488317</v>
      </c>
      <c r="G30" s="6">
        <f t="shared" si="7"/>
        <v>2.69720961560627</v>
      </c>
      <c r="H30" s="10">
        <v>43421</v>
      </c>
      <c r="I30" s="22">
        <v>6229589</v>
      </c>
      <c r="J30" s="6">
        <f t="shared" si="8"/>
        <v>2.3911582721110367</v>
      </c>
      <c r="K30" s="10">
        <v>31749</v>
      </c>
      <c r="L30" s="22">
        <v>4181731</v>
      </c>
      <c r="M30" s="6">
        <f t="shared" si="9"/>
        <v>2.1952035234705556</v>
      </c>
      <c r="N30" s="13">
        <v>43708</v>
      </c>
      <c r="O30" s="25">
        <v>6490080.484701589</v>
      </c>
      <c r="P30" s="8">
        <f>O30/N30/60</f>
        <v>2.47478740913242</v>
      </c>
      <c r="Q30" s="55">
        <v>53726</v>
      </c>
      <c r="R30" s="52">
        <v>13236967</v>
      </c>
      <c r="S30" s="60">
        <f t="shared" si="5"/>
        <v>4.106319410837708</v>
      </c>
    </row>
    <row r="31" spans="1:19" ht="15">
      <c r="A31" s="1" t="s">
        <v>18</v>
      </c>
      <c r="B31" s="10">
        <v>10644</v>
      </c>
      <c r="C31" s="22">
        <v>1348276</v>
      </c>
      <c r="D31" s="6">
        <f t="shared" si="6"/>
        <v>2.111167480896906</v>
      </c>
      <c r="E31" s="10">
        <v>998</v>
      </c>
      <c r="F31" s="22">
        <v>143391</v>
      </c>
      <c r="G31" s="6">
        <f t="shared" si="7"/>
        <v>2.3946392785571144</v>
      </c>
      <c r="H31" s="10">
        <v>4145</v>
      </c>
      <c r="I31" s="22">
        <v>625033</v>
      </c>
      <c r="J31" s="6">
        <f t="shared" si="8"/>
        <v>2.5132006433453964</v>
      </c>
      <c r="K31" s="10">
        <v>3262</v>
      </c>
      <c r="L31" s="22">
        <v>428206</v>
      </c>
      <c r="M31" s="6">
        <f t="shared" si="9"/>
        <v>2.1878499897813204</v>
      </c>
      <c r="N31" s="13">
        <v>3990</v>
      </c>
      <c r="O31" s="25">
        <v>596734.07328</v>
      </c>
      <c r="P31" s="8">
        <f>O31/N31/60</f>
        <v>2.4926235308270677</v>
      </c>
      <c r="Q31" s="55">
        <v>2835</v>
      </c>
      <c r="R31" s="52">
        <v>358735</v>
      </c>
      <c r="S31" s="60">
        <f t="shared" si="5"/>
        <v>2.10896531452087</v>
      </c>
    </row>
    <row r="32" spans="1:19" ht="15">
      <c r="A32" s="1" t="s">
        <v>19</v>
      </c>
      <c r="B32" s="10">
        <v>64</v>
      </c>
      <c r="C32" s="22">
        <v>7433</v>
      </c>
      <c r="D32" s="6">
        <f t="shared" si="6"/>
        <v>1.9356770833333334</v>
      </c>
      <c r="E32" s="10"/>
      <c r="F32" s="22"/>
      <c r="G32" s="6"/>
      <c r="H32" s="10"/>
      <c r="I32" s="22"/>
      <c r="J32" s="6"/>
      <c r="K32" s="10">
        <v>7</v>
      </c>
      <c r="L32" s="22">
        <v>701</v>
      </c>
      <c r="M32" s="6">
        <f t="shared" si="9"/>
        <v>1.669047619047619</v>
      </c>
      <c r="N32" s="13">
        <v>640</v>
      </c>
      <c r="O32" s="25">
        <v>82370.91072</v>
      </c>
      <c r="P32" s="8">
        <f>O32/N32/60</f>
        <v>2.1450758</v>
      </c>
      <c r="Q32" s="55">
        <v>11340</v>
      </c>
      <c r="R32" s="52">
        <v>1682937</v>
      </c>
      <c r="S32" s="60">
        <f t="shared" si="5"/>
        <v>2.4734523809523807</v>
      </c>
    </row>
    <row r="33" spans="1:19" ht="15">
      <c r="A33" s="1" t="s">
        <v>20</v>
      </c>
      <c r="B33" s="10"/>
      <c r="C33" s="22"/>
      <c r="D33" s="6"/>
      <c r="E33" s="10">
        <v>9014</v>
      </c>
      <c r="F33" s="22">
        <v>956490</v>
      </c>
      <c r="G33" s="6">
        <f t="shared" si="7"/>
        <v>1.7685267361881516</v>
      </c>
      <c r="H33" s="10">
        <v>2700</v>
      </c>
      <c r="I33" s="22">
        <v>296036</v>
      </c>
      <c r="J33" s="6">
        <f t="shared" si="8"/>
        <v>1.8273827160493827</v>
      </c>
      <c r="K33" s="10">
        <v>2630</v>
      </c>
      <c r="L33" s="22">
        <v>256906</v>
      </c>
      <c r="M33" s="6">
        <f t="shared" si="9"/>
        <v>1.6280481622306717</v>
      </c>
      <c r="N33" s="13">
        <v>5440</v>
      </c>
      <c r="O33" s="25">
        <v>755211.832464</v>
      </c>
      <c r="P33" s="8">
        <f>O33/N33/60</f>
        <v>2.313761741617647</v>
      </c>
      <c r="Q33" s="55">
        <v>6169</v>
      </c>
      <c r="R33" s="52">
        <v>578571</v>
      </c>
      <c r="S33" s="60">
        <f t="shared" si="5"/>
        <v>1.5631139568811803</v>
      </c>
    </row>
    <row r="34" spans="1:19" ht="15">
      <c r="A34" s="1" t="s">
        <v>21</v>
      </c>
      <c r="B34" s="10">
        <v>76739</v>
      </c>
      <c r="C34" s="22">
        <v>10533994</v>
      </c>
      <c r="D34" s="6">
        <f t="shared" si="6"/>
        <v>2.287840168189143</v>
      </c>
      <c r="E34" s="10">
        <v>95821</v>
      </c>
      <c r="F34" s="22">
        <v>14052250</v>
      </c>
      <c r="G34" s="6">
        <f t="shared" si="7"/>
        <v>2.4441841210868875</v>
      </c>
      <c r="H34" s="10">
        <v>112175</v>
      </c>
      <c r="I34" s="22">
        <v>14940688</v>
      </c>
      <c r="J34" s="6">
        <f t="shared" si="8"/>
        <v>2.219848153926157</v>
      </c>
      <c r="K34" s="10">
        <v>63684</v>
      </c>
      <c r="L34" s="22">
        <v>8581337</v>
      </c>
      <c r="M34" s="6">
        <f t="shared" si="9"/>
        <v>2.2458118732072943</v>
      </c>
      <c r="N34" s="13">
        <v>109228</v>
      </c>
      <c r="O34" s="25">
        <v>15796443.58430758</v>
      </c>
      <c r="P34" s="8">
        <f>O34/N34/60</f>
        <v>2.4103165830964555</v>
      </c>
      <c r="Q34" s="55">
        <v>71804</v>
      </c>
      <c r="R34" s="52">
        <v>11799407</v>
      </c>
      <c r="S34" s="60">
        <f t="shared" si="5"/>
        <v>2.738799834735298</v>
      </c>
    </row>
    <row r="35" spans="1:19" ht="15">
      <c r="A35" s="1" t="s">
        <v>22</v>
      </c>
      <c r="B35" s="10">
        <v>515739</v>
      </c>
      <c r="C35" s="22">
        <v>57261172</v>
      </c>
      <c r="D35" s="6">
        <f t="shared" si="6"/>
        <v>1.8504570464259376</v>
      </c>
      <c r="E35" s="10">
        <v>575195</v>
      </c>
      <c r="F35" s="22">
        <v>79278843</v>
      </c>
      <c r="G35" s="6">
        <f t="shared" si="7"/>
        <v>2.297158441919697</v>
      </c>
      <c r="H35" s="10">
        <v>586659</v>
      </c>
      <c r="I35" s="22">
        <v>71088247</v>
      </c>
      <c r="J35" s="6">
        <f t="shared" si="8"/>
        <v>2.0195788638146976</v>
      </c>
      <c r="K35" s="10">
        <v>536970</v>
      </c>
      <c r="L35" s="22">
        <v>57719105</v>
      </c>
      <c r="M35" s="6">
        <f t="shared" si="9"/>
        <v>1.7915061983599332</v>
      </c>
      <c r="N35" s="13">
        <v>501142</v>
      </c>
      <c r="O35" s="25">
        <v>57905955.42935888</v>
      </c>
      <c r="P35" s="8">
        <f>O35/N35/60</f>
        <v>1.9257999871413318</v>
      </c>
      <c r="Q35" s="55">
        <v>328776</v>
      </c>
      <c r="R35" s="52">
        <v>43500218</v>
      </c>
      <c r="S35" s="60">
        <f t="shared" si="5"/>
        <v>2.2051598454063965</v>
      </c>
    </row>
    <row r="36" spans="1:19" ht="15">
      <c r="A36" s="1" t="s">
        <v>23</v>
      </c>
      <c r="B36" s="10"/>
      <c r="C36" s="22"/>
      <c r="D36" s="6"/>
      <c r="E36" s="10"/>
      <c r="F36" s="22"/>
      <c r="G36" s="6"/>
      <c r="H36" s="10"/>
      <c r="I36" s="22"/>
      <c r="J36" s="6"/>
      <c r="K36" s="10"/>
      <c r="L36" s="22"/>
      <c r="M36" s="6"/>
      <c r="N36" s="13"/>
      <c r="O36" s="25"/>
      <c r="P36" s="8"/>
      <c r="Q36" s="54"/>
      <c r="R36" s="51"/>
      <c r="S36" s="60"/>
    </row>
    <row r="37" spans="1:19" ht="15">
      <c r="A37" s="1" t="s">
        <v>62</v>
      </c>
      <c r="B37" s="10"/>
      <c r="C37" s="22"/>
      <c r="D37" s="6"/>
      <c r="E37" s="10">
        <v>1770</v>
      </c>
      <c r="F37" s="22">
        <v>286807</v>
      </c>
      <c r="G37" s="6">
        <f t="shared" si="7"/>
        <v>2.7006308851224103</v>
      </c>
      <c r="H37" s="10"/>
      <c r="I37" s="22">
        <v>49418</v>
      </c>
      <c r="J37" s="6"/>
      <c r="K37" s="10"/>
      <c r="L37" s="22"/>
      <c r="M37" s="6"/>
      <c r="N37" s="13"/>
      <c r="O37" s="25"/>
      <c r="P37" s="8"/>
      <c r="Q37" s="54"/>
      <c r="R37" s="51"/>
      <c r="S37" s="60"/>
    </row>
    <row r="38" spans="1:19" ht="15">
      <c r="A38" s="1" t="s">
        <v>70</v>
      </c>
      <c r="B38" s="10"/>
      <c r="C38" s="22"/>
      <c r="D38" s="6"/>
      <c r="E38" s="10"/>
      <c r="F38" s="22"/>
      <c r="G38" s="6"/>
      <c r="H38" s="10"/>
      <c r="I38" s="22"/>
      <c r="J38" s="6"/>
      <c r="K38" s="10"/>
      <c r="L38" s="22"/>
      <c r="M38" s="6"/>
      <c r="N38" s="13"/>
      <c r="O38" s="25"/>
      <c r="P38" s="8"/>
      <c r="Q38" s="54">
        <v>210</v>
      </c>
      <c r="R38" s="52">
        <v>42185</v>
      </c>
      <c r="S38" s="60">
        <f t="shared" si="5"/>
        <v>3.348015873015873</v>
      </c>
    </row>
    <row r="39" spans="1:19" ht="15">
      <c r="A39" s="1" t="s">
        <v>24</v>
      </c>
      <c r="B39" s="10">
        <v>19693</v>
      </c>
      <c r="C39" s="22">
        <v>2871244</v>
      </c>
      <c r="D39" s="6">
        <f t="shared" si="6"/>
        <v>2.4300038930923</v>
      </c>
      <c r="E39" s="10">
        <v>12491</v>
      </c>
      <c r="F39" s="22">
        <v>2374760</v>
      </c>
      <c r="G39" s="6">
        <f t="shared" si="7"/>
        <v>3.168628078883463</v>
      </c>
      <c r="H39" s="10">
        <v>28795</v>
      </c>
      <c r="I39" s="22">
        <v>4597884</v>
      </c>
      <c r="J39" s="6">
        <f t="shared" si="8"/>
        <v>2.661274526827574</v>
      </c>
      <c r="K39" s="10">
        <v>86660</v>
      </c>
      <c r="L39" s="22">
        <v>12537774</v>
      </c>
      <c r="M39" s="6">
        <f t="shared" si="9"/>
        <v>2.4112958689129935</v>
      </c>
      <c r="N39" s="13">
        <v>75477</v>
      </c>
      <c r="O39" s="25">
        <v>12197135.224322403</v>
      </c>
      <c r="P39" s="8">
        <f>O39/N39/60</f>
        <v>2.693344821230839</v>
      </c>
      <c r="Q39" s="55">
        <v>51138</v>
      </c>
      <c r="R39" s="52">
        <v>8652645</v>
      </c>
      <c r="S39" s="60">
        <f t="shared" si="5"/>
        <v>2.8200310923383785</v>
      </c>
    </row>
    <row r="40" spans="1:19" ht="15">
      <c r="A40" s="1" t="s">
        <v>25</v>
      </c>
      <c r="B40" s="10">
        <v>11499</v>
      </c>
      <c r="C40" s="22">
        <v>1739972</v>
      </c>
      <c r="D40" s="6">
        <f t="shared" si="6"/>
        <v>2.5219178479288056</v>
      </c>
      <c r="E40" s="10">
        <v>41384</v>
      </c>
      <c r="F40" s="22">
        <v>5868082</v>
      </c>
      <c r="G40" s="6">
        <f t="shared" si="7"/>
        <v>2.3632651910561244</v>
      </c>
      <c r="H40" s="10">
        <v>32076</v>
      </c>
      <c r="I40" s="22">
        <v>4439279</v>
      </c>
      <c r="J40" s="6">
        <f t="shared" si="8"/>
        <v>2.3066461944548364</v>
      </c>
      <c r="K40" s="10">
        <v>5110</v>
      </c>
      <c r="L40" s="22">
        <v>681394</v>
      </c>
      <c r="M40" s="6">
        <f t="shared" si="9"/>
        <v>2.222420091324201</v>
      </c>
      <c r="N40" s="13">
        <v>28</v>
      </c>
      <c r="O40" s="25">
        <v>11111.184</v>
      </c>
      <c r="P40" s="8">
        <f>O40/N40/60</f>
        <v>6.6137999999999995</v>
      </c>
      <c r="Q40" s="54">
        <v>999</v>
      </c>
      <c r="R40" s="52">
        <v>141936</v>
      </c>
      <c r="S40" s="60">
        <f t="shared" si="5"/>
        <v>2.367967967967968</v>
      </c>
    </row>
    <row r="41" spans="1:19" ht="15">
      <c r="A41" s="1" t="s">
        <v>26</v>
      </c>
      <c r="B41" s="10"/>
      <c r="C41" s="22"/>
      <c r="D41" s="6"/>
      <c r="E41" s="10"/>
      <c r="F41" s="22"/>
      <c r="G41" s="6"/>
      <c r="H41" s="10">
        <v>62</v>
      </c>
      <c r="I41" s="22">
        <v>9749</v>
      </c>
      <c r="J41" s="6">
        <f t="shared" si="8"/>
        <v>2.6206989247311827</v>
      </c>
      <c r="K41" s="10"/>
      <c r="L41" s="22"/>
      <c r="M41" s="6"/>
      <c r="N41" s="13"/>
      <c r="O41" s="25"/>
      <c r="P41" s="8"/>
      <c r="Q41" s="11">
        <v>38</v>
      </c>
      <c r="R41" s="57">
        <v>8696</v>
      </c>
      <c r="S41" s="60">
        <f t="shared" si="5"/>
        <v>3.814035087719298</v>
      </c>
    </row>
    <row r="42" spans="1:19" ht="15">
      <c r="A42" s="1" t="s">
        <v>27</v>
      </c>
      <c r="B42" s="10"/>
      <c r="C42" s="22"/>
      <c r="D42" s="6"/>
      <c r="E42" s="10"/>
      <c r="F42" s="22"/>
      <c r="G42" s="6"/>
      <c r="H42" s="10">
        <v>330</v>
      </c>
      <c r="I42" s="22"/>
      <c r="J42" s="6">
        <f t="shared" si="8"/>
        <v>0</v>
      </c>
      <c r="K42" s="10">
        <v>360</v>
      </c>
      <c r="L42" s="22">
        <v>46138</v>
      </c>
      <c r="M42" s="6">
        <f t="shared" si="9"/>
        <v>2.1360185185185183</v>
      </c>
      <c r="N42" s="13"/>
      <c r="O42" s="25"/>
      <c r="P42" s="8"/>
      <c r="Q42" s="54">
        <v>35</v>
      </c>
      <c r="R42" s="52">
        <v>8696</v>
      </c>
      <c r="S42" s="60">
        <f t="shared" si="5"/>
        <v>4.140952380952381</v>
      </c>
    </row>
    <row r="43" spans="1:19" ht="15">
      <c r="A43" s="1" t="s">
        <v>28</v>
      </c>
      <c r="B43" s="10">
        <v>30</v>
      </c>
      <c r="C43" s="22">
        <v>4365</v>
      </c>
      <c r="D43" s="6">
        <f t="shared" si="6"/>
        <v>2.425</v>
      </c>
      <c r="E43" s="10">
        <v>2034</v>
      </c>
      <c r="F43" s="22">
        <v>323637</v>
      </c>
      <c r="G43" s="6">
        <f t="shared" si="7"/>
        <v>2.6518928220255655</v>
      </c>
      <c r="H43" s="10">
        <v>2952</v>
      </c>
      <c r="I43" s="22">
        <v>433846</v>
      </c>
      <c r="J43" s="6">
        <f t="shared" si="8"/>
        <v>2.449446702800361</v>
      </c>
      <c r="K43" s="10">
        <v>481</v>
      </c>
      <c r="L43" s="22">
        <v>75207</v>
      </c>
      <c r="M43" s="6">
        <f t="shared" si="9"/>
        <v>2.605925155925156</v>
      </c>
      <c r="N43" s="13">
        <v>502</v>
      </c>
      <c r="O43" s="25">
        <v>88095.81599999999</v>
      </c>
      <c r="P43" s="8">
        <f>O43/N43/60</f>
        <v>2.924827888446215</v>
      </c>
      <c r="Q43" s="55">
        <v>1864</v>
      </c>
      <c r="R43" s="52">
        <v>367051</v>
      </c>
      <c r="S43" s="60">
        <f t="shared" si="5"/>
        <v>3.281929542203147</v>
      </c>
    </row>
    <row r="44" spans="1:19" ht="15">
      <c r="A44" s="1" t="s">
        <v>29</v>
      </c>
      <c r="B44" s="10">
        <v>1300</v>
      </c>
      <c r="C44" s="22">
        <v>179895</v>
      </c>
      <c r="D44" s="6">
        <f t="shared" si="6"/>
        <v>2.306346153846154</v>
      </c>
      <c r="E44" s="10"/>
      <c r="F44" s="22"/>
      <c r="G44" s="6"/>
      <c r="H44" s="10"/>
      <c r="I44" s="22"/>
      <c r="J44" s="6"/>
      <c r="K44" s="10"/>
      <c r="L44" s="22"/>
      <c r="M44" s="6"/>
      <c r="N44" s="13"/>
      <c r="O44" s="25"/>
      <c r="P44" s="8"/>
      <c r="Q44" s="54"/>
      <c r="R44" s="51"/>
      <c r="S44" s="60"/>
    </row>
    <row r="45" spans="1:19" ht="15">
      <c r="A45" s="1" t="s">
        <v>60</v>
      </c>
      <c r="B45" s="10"/>
      <c r="C45" s="22"/>
      <c r="D45" s="6"/>
      <c r="E45" s="10"/>
      <c r="F45" s="22"/>
      <c r="G45" s="6"/>
      <c r="H45" s="10"/>
      <c r="I45" s="22"/>
      <c r="J45" s="6"/>
      <c r="K45" s="10">
        <v>40</v>
      </c>
      <c r="L45" s="22">
        <v>9524</v>
      </c>
      <c r="M45" s="6">
        <f t="shared" si="9"/>
        <v>3.9683333333333333</v>
      </c>
      <c r="N45" s="13"/>
      <c r="O45" s="25"/>
      <c r="P45" s="8"/>
      <c r="Q45" s="54"/>
      <c r="R45" s="51"/>
      <c r="S45" s="60"/>
    </row>
    <row r="46" spans="1:19" ht="15">
      <c r="A46" s="1" t="s">
        <v>30</v>
      </c>
      <c r="B46" s="10">
        <v>640</v>
      </c>
      <c r="C46" s="22">
        <v>93122</v>
      </c>
      <c r="D46" s="6">
        <f t="shared" si="6"/>
        <v>2.4250520833333336</v>
      </c>
      <c r="E46" s="10">
        <v>700</v>
      </c>
      <c r="F46" s="22">
        <v>101853</v>
      </c>
      <c r="G46" s="6">
        <f t="shared" si="7"/>
        <v>2.4250714285714285</v>
      </c>
      <c r="H46" s="10"/>
      <c r="I46" s="22"/>
      <c r="J46" s="6"/>
      <c r="K46" s="10"/>
      <c r="L46" s="22"/>
      <c r="M46" s="6"/>
      <c r="N46" s="13"/>
      <c r="O46" s="25"/>
      <c r="P46" s="8"/>
      <c r="Q46" s="54"/>
      <c r="R46" s="51"/>
      <c r="S46" s="60"/>
    </row>
    <row r="47" spans="1:19" ht="15">
      <c r="A47" s="1" t="s">
        <v>31</v>
      </c>
      <c r="B47" s="10">
        <v>287</v>
      </c>
      <c r="C47" s="22">
        <v>42499</v>
      </c>
      <c r="D47" s="6">
        <f t="shared" si="6"/>
        <v>2.4680023228803716</v>
      </c>
      <c r="E47" s="10">
        <v>299</v>
      </c>
      <c r="F47" s="22">
        <v>38869</v>
      </c>
      <c r="G47" s="6">
        <f t="shared" si="7"/>
        <v>2.1666109253065775</v>
      </c>
      <c r="H47" s="10">
        <v>974</v>
      </c>
      <c r="I47" s="22">
        <v>135137</v>
      </c>
      <c r="J47" s="6">
        <f t="shared" si="8"/>
        <v>2.3124058863791928</v>
      </c>
      <c r="K47" s="10">
        <v>203</v>
      </c>
      <c r="L47" s="22">
        <v>26046</v>
      </c>
      <c r="M47" s="6">
        <f t="shared" si="9"/>
        <v>2.138423645320197</v>
      </c>
      <c r="N47" s="13"/>
      <c r="O47" s="25"/>
      <c r="P47" s="8"/>
      <c r="Q47" s="54">
        <v>262</v>
      </c>
      <c r="R47" s="52">
        <v>37775</v>
      </c>
      <c r="S47" s="60">
        <f t="shared" si="5"/>
        <v>2.4029898218829517</v>
      </c>
    </row>
    <row r="48" spans="1:19" ht="15">
      <c r="A48" s="1" t="s">
        <v>32</v>
      </c>
      <c r="B48" s="10"/>
      <c r="C48" s="22"/>
      <c r="D48" s="6"/>
      <c r="E48" s="10">
        <v>13</v>
      </c>
      <c r="F48" s="22">
        <v>1759</v>
      </c>
      <c r="G48" s="6">
        <f t="shared" si="7"/>
        <v>2.2551282051282056</v>
      </c>
      <c r="H48" s="10"/>
      <c r="I48" s="22"/>
      <c r="J48" s="6"/>
      <c r="K48" s="10"/>
      <c r="L48" s="22"/>
      <c r="M48" s="6"/>
      <c r="N48" s="13"/>
      <c r="O48" s="25"/>
      <c r="P48" s="8"/>
      <c r="Q48" s="54">
        <v>9</v>
      </c>
      <c r="R48" s="52">
        <v>3786</v>
      </c>
      <c r="S48" s="60">
        <f t="shared" si="5"/>
        <v>7.011111111111111</v>
      </c>
    </row>
    <row r="49" spans="1:19" ht="15">
      <c r="A49" s="1" t="s">
        <v>33</v>
      </c>
      <c r="B49" s="10"/>
      <c r="C49" s="22"/>
      <c r="D49" s="6"/>
      <c r="E49" s="10">
        <v>360</v>
      </c>
      <c r="F49" s="22">
        <v>47619</v>
      </c>
      <c r="G49" s="6">
        <f t="shared" si="7"/>
        <v>2.2045833333333333</v>
      </c>
      <c r="H49" s="10"/>
      <c r="I49" s="22"/>
      <c r="J49" s="6"/>
      <c r="K49" s="10"/>
      <c r="L49" s="22"/>
      <c r="M49" s="6"/>
      <c r="N49" s="13"/>
      <c r="O49" s="25"/>
      <c r="P49" s="8"/>
      <c r="Q49" s="54"/>
      <c r="R49" s="51"/>
      <c r="S49" s="60"/>
    </row>
    <row r="50" spans="1:19" ht="15">
      <c r="A50" s="1" t="s">
        <v>34</v>
      </c>
      <c r="B50" s="10">
        <v>206</v>
      </c>
      <c r="C50" s="22">
        <v>27328</v>
      </c>
      <c r="D50" s="6">
        <f t="shared" si="6"/>
        <v>2.211003236245955</v>
      </c>
      <c r="E50" s="10">
        <v>6770</v>
      </c>
      <c r="F50" s="22">
        <v>952784</v>
      </c>
      <c r="G50" s="6">
        <f t="shared" si="7"/>
        <v>2.345603151157065</v>
      </c>
      <c r="H50" s="10"/>
      <c r="I50" s="22"/>
      <c r="J50" s="6"/>
      <c r="K50" s="10"/>
      <c r="L50" s="22"/>
      <c r="M50" s="6"/>
      <c r="N50" s="13"/>
      <c r="O50" s="25"/>
      <c r="P50" s="8"/>
      <c r="Q50" s="54">
        <v>350</v>
      </c>
      <c r="R50" s="52">
        <v>50118</v>
      </c>
      <c r="S50" s="60">
        <f t="shared" si="5"/>
        <v>2.3865714285714286</v>
      </c>
    </row>
    <row r="51" spans="1:19" ht="15">
      <c r="A51" s="1" t="s">
        <v>35</v>
      </c>
      <c r="B51" s="10"/>
      <c r="C51" s="22"/>
      <c r="D51" s="6"/>
      <c r="E51" s="10">
        <v>21</v>
      </c>
      <c r="F51" s="22">
        <v>2433</v>
      </c>
      <c r="G51" s="6">
        <f t="shared" si="7"/>
        <v>1.930952380952381</v>
      </c>
      <c r="H51" s="10"/>
      <c r="I51" s="22"/>
      <c r="J51" s="6"/>
      <c r="K51" s="10"/>
      <c r="L51" s="22"/>
      <c r="M51" s="6"/>
      <c r="N51" s="13"/>
      <c r="O51" s="25"/>
      <c r="P51" s="8"/>
      <c r="Q51" s="54"/>
      <c r="R51" s="51"/>
      <c r="S51" s="60"/>
    </row>
    <row r="52" spans="1:19" ht="15">
      <c r="A52" s="1" t="s">
        <v>36</v>
      </c>
      <c r="B52" s="10"/>
      <c r="C52" s="22"/>
      <c r="D52" s="6"/>
      <c r="E52" s="10"/>
      <c r="F52" s="22"/>
      <c r="G52" s="6"/>
      <c r="H52" s="10"/>
      <c r="I52" s="22"/>
      <c r="J52" s="6"/>
      <c r="K52" s="10"/>
      <c r="L52" s="22"/>
      <c r="M52" s="6"/>
      <c r="N52" s="13"/>
      <c r="O52" s="25"/>
      <c r="P52" s="8"/>
      <c r="Q52" s="54"/>
      <c r="R52" s="51"/>
      <c r="S52" s="60"/>
    </row>
    <row r="53" spans="1:19" ht="15">
      <c r="A53" s="1" t="s">
        <v>37</v>
      </c>
      <c r="B53" s="10"/>
      <c r="C53" s="22"/>
      <c r="D53" s="6"/>
      <c r="E53" s="10"/>
      <c r="F53" s="22"/>
      <c r="G53" s="6"/>
      <c r="H53" s="10">
        <v>320</v>
      </c>
      <c r="I53" s="22"/>
      <c r="J53" s="6">
        <f t="shared" si="8"/>
        <v>0</v>
      </c>
      <c r="K53" s="10"/>
      <c r="L53" s="22"/>
      <c r="M53" s="6"/>
      <c r="N53" s="13"/>
      <c r="O53" s="25"/>
      <c r="P53" s="8"/>
      <c r="Q53" s="54"/>
      <c r="R53" s="51"/>
      <c r="S53" s="60"/>
    </row>
    <row r="54" spans="1:19" ht="15">
      <c r="A54" s="1" t="s">
        <v>38</v>
      </c>
      <c r="B54" s="10"/>
      <c r="C54" s="22"/>
      <c r="D54" s="6"/>
      <c r="E54" s="10"/>
      <c r="F54" s="22"/>
      <c r="G54" s="6"/>
      <c r="H54" s="10"/>
      <c r="I54" s="22"/>
      <c r="J54" s="6"/>
      <c r="K54" s="10"/>
      <c r="L54" s="22"/>
      <c r="M54" s="6"/>
      <c r="N54" s="13"/>
      <c r="O54" s="25"/>
      <c r="P54" s="8"/>
      <c r="Q54" s="54"/>
      <c r="R54" s="51"/>
      <c r="S54" s="60"/>
    </row>
    <row r="55" spans="1:19" ht="15">
      <c r="A55" s="1" t="s">
        <v>39</v>
      </c>
      <c r="B55" s="10">
        <v>13120</v>
      </c>
      <c r="C55" s="22">
        <v>1863413</v>
      </c>
      <c r="D55" s="6">
        <f t="shared" si="6"/>
        <v>2.3671404979674793</v>
      </c>
      <c r="E55" s="10">
        <v>1397</v>
      </c>
      <c r="F55" s="22">
        <v>203269</v>
      </c>
      <c r="G55" s="6">
        <f t="shared" si="7"/>
        <v>2.4250656167979003</v>
      </c>
      <c r="H55" s="10">
        <v>13288</v>
      </c>
      <c r="I55" s="22">
        <v>2213099</v>
      </c>
      <c r="J55" s="6">
        <f t="shared" si="8"/>
        <v>2.7758115091310454</v>
      </c>
      <c r="K55" s="10">
        <v>42291</v>
      </c>
      <c r="L55" s="22">
        <v>5537809</v>
      </c>
      <c r="M55" s="6">
        <f t="shared" si="9"/>
        <v>2.182422185965493</v>
      </c>
      <c r="N55" s="13">
        <v>38740</v>
      </c>
      <c r="O55" s="25">
        <v>5581050.368064001</v>
      </c>
      <c r="P55" s="8">
        <f>O55/N55/60</f>
        <v>2.401071402540011</v>
      </c>
      <c r="Q55" s="55">
        <v>23282</v>
      </c>
      <c r="R55" s="52">
        <v>3392437</v>
      </c>
      <c r="S55" s="60">
        <f t="shared" si="5"/>
        <v>2.428512012140996</v>
      </c>
    </row>
    <row r="56" spans="1:19" ht="15">
      <c r="A56" s="1" t="s">
        <v>56</v>
      </c>
      <c r="B56" s="10">
        <v>14840</v>
      </c>
      <c r="C56" s="22">
        <v>2278818</v>
      </c>
      <c r="D56" s="6">
        <f t="shared" si="6"/>
        <v>2.5593194070080867</v>
      </c>
      <c r="E56" s="10">
        <v>10253</v>
      </c>
      <c r="F56" s="22">
        <v>1810502</v>
      </c>
      <c r="G56" s="6">
        <f t="shared" si="7"/>
        <v>2.9430443122338175</v>
      </c>
      <c r="H56" s="10">
        <v>7140</v>
      </c>
      <c r="I56" s="22">
        <v>1206763</v>
      </c>
      <c r="J56" s="6">
        <f t="shared" si="8"/>
        <v>2.816907096171802</v>
      </c>
      <c r="K56" s="10">
        <v>5474</v>
      </c>
      <c r="L56" s="22">
        <v>893755</v>
      </c>
      <c r="M56" s="6">
        <f t="shared" si="9"/>
        <v>2.7212123980026792</v>
      </c>
      <c r="N56" s="13">
        <v>10603</v>
      </c>
      <c r="O56" s="23">
        <v>1901103.0796200002</v>
      </c>
      <c r="P56" s="8">
        <f>O56/N56/60</f>
        <v>2.9883100374422336</v>
      </c>
      <c r="Q56" s="55">
        <v>7628</v>
      </c>
      <c r="R56" s="52">
        <v>1165040</v>
      </c>
      <c r="S56" s="60">
        <f t="shared" si="5"/>
        <v>2.5455339975528752</v>
      </c>
    </row>
    <row r="57" spans="1:19" ht="15">
      <c r="A57" s="1" t="s">
        <v>55</v>
      </c>
      <c r="B57" s="10">
        <v>4290</v>
      </c>
      <c r="C57" s="22">
        <v>994536</v>
      </c>
      <c r="D57" s="6">
        <f t="shared" si="6"/>
        <v>3.8637762237762234</v>
      </c>
      <c r="E57" s="10">
        <v>9221</v>
      </c>
      <c r="F57" s="22">
        <v>2193477</v>
      </c>
      <c r="G57" s="6">
        <f t="shared" si="7"/>
        <v>3.964640494523371</v>
      </c>
      <c r="H57" s="10">
        <v>20255</v>
      </c>
      <c r="I57" s="22">
        <v>4388432</v>
      </c>
      <c r="J57" s="6">
        <f t="shared" si="8"/>
        <v>3.6109865876738256</v>
      </c>
      <c r="K57" s="11">
        <v>14634</v>
      </c>
      <c r="L57" s="23">
        <v>3567918</v>
      </c>
      <c r="M57" s="6">
        <f t="shared" si="9"/>
        <v>4.063502801694684</v>
      </c>
      <c r="N57" s="13">
        <v>24335</v>
      </c>
      <c r="O57" s="25">
        <v>6405879.786846004</v>
      </c>
      <c r="P57" s="8">
        <f>O57/N57/60</f>
        <v>4.387288395894805</v>
      </c>
      <c r="Q57" s="55">
        <v>21006</v>
      </c>
      <c r="R57" s="52">
        <v>4275975</v>
      </c>
      <c r="S57" s="60">
        <f t="shared" si="5"/>
        <v>3.3926616204893842</v>
      </c>
    </row>
    <row r="58" spans="1:19" ht="15">
      <c r="A58" s="1" t="s">
        <v>40</v>
      </c>
      <c r="B58" s="10"/>
      <c r="C58" s="22"/>
      <c r="D58" s="6"/>
      <c r="E58" s="10"/>
      <c r="F58" s="22"/>
      <c r="G58" s="6"/>
      <c r="H58" s="10">
        <v>175</v>
      </c>
      <c r="I58" s="22">
        <v>91436</v>
      </c>
      <c r="J58" s="6">
        <f t="shared" si="8"/>
        <v>8.708190476190477</v>
      </c>
      <c r="K58" s="10"/>
      <c r="L58" s="22"/>
      <c r="M58" s="6"/>
      <c r="N58" s="13"/>
      <c r="O58" s="25"/>
      <c r="P58" s="8"/>
      <c r="Q58" s="54"/>
      <c r="R58" s="51"/>
      <c r="S58" s="60"/>
    </row>
    <row r="59" spans="1:19" ht="15">
      <c r="A59" s="1" t="s">
        <v>41</v>
      </c>
      <c r="B59" s="10"/>
      <c r="C59" s="22"/>
      <c r="D59" s="6"/>
      <c r="E59" s="10">
        <v>2570</v>
      </c>
      <c r="F59" s="22">
        <v>572391</v>
      </c>
      <c r="G59" s="6">
        <f t="shared" si="7"/>
        <v>3.7120038910505837</v>
      </c>
      <c r="H59" s="10">
        <v>470</v>
      </c>
      <c r="I59" s="22">
        <v>108453</v>
      </c>
      <c r="J59" s="6">
        <f t="shared" si="8"/>
        <v>3.845851063829787</v>
      </c>
      <c r="K59" s="10"/>
      <c r="L59" s="22"/>
      <c r="M59" s="6"/>
      <c r="N59" s="13"/>
      <c r="O59" s="25"/>
      <c r="P59" s="8"/>
      <c r="Q59" s="54"/>
      <c r="R59" s="51"/>
      <c r="S59" s="60"/>
    </row>
    <row r="60" spans="1:19" ht="15">
      <c r="A60" s="1" t="s">
        <v>42</v>
      </c>
      <c r="B60" s="10"/>
      <c r="C60" s="22"/>
      <c r="D60" s="6"/>
      <c r="E60" s="10"/>
      <c r="F60" s="22"/>
      <c r="G60" s="6"/>
      <c r="H60" s="10"/>
      <c r="I60" s="22"/>
      <c r="J60" s="6"/>
      <c r="K60" s="10"/>
      <c r="L60" s="22"/>
      <c r="M60" s="6"/>
      <c r="N60" s="13"/>
      <c r="O60" s="25"/>
      <c r="P60" s="8"/>
      <c r="Q60" s="54"/>
      <c r="R60" s="51"/>
      <c r="S60" s="60"/>
    </row>
    <row r="61" spans="1:19" ht="15">
      <c r="A61" s="1" t="s">
        <v>43</v>
      </c>
      <c r="B61" s="10">
        <v>9120</v>
      </c>
      <c r="C61" s="22">
        <v>1325200</v>
      </c>
      <c r="D61" s="6">
        <f t="shared" si="6"/>
        <v>2.421783625730994</v>
      </c>
      <c r="E61" s="10">
        <v>2880</v>
      </c>
      <c r="F61" s="22">
        <v>493892</v>
      </c>
      <c r="G61" s="6">
        <f t="shared" si="7"/>
        <v>2.8581712962962964</v>
      </c>
      <c r="H61" s="10">
        <v>15130</v>
      </c>
      <c r="I61" s="22">
        <v>2364766</v>
      </c>
      <c r="J61" s="6">
        <f t="shared" si="8"/>
        <v>2.604941617096277</v>
      </c>
      <c r="K61" s="10">
        <v>16720</v>
      </c>
      <c r="L61" s="22">
        <v>2479345</v>
      </c>
      <c r="M61" s="6">
        <f t="shared" si="9"/>
        <v>2.4714364035087724</v>
      </c>
      <c r="N61" s="13">
        <v>12200</v>
      </c>
      <c r="O61" s="25">
        <v>1953916.91814</v>
      </c>
      <c r="P61" s="8">
        <f>O61/N61/60</f>
        <v>2.669285407295082</v>
      </c>
      <c r="Q61" s="55">
        <v>8924</v>
      </c>
      <c r="R61" s="52">
        <v>1346965</v>
      </c>
      <c r="S61" s="60">
        <f t="shared" si="5"/>
        <v>2.5156226654713882</v>
      </c>
    </row>
    <row r="62" spans="1:19" ht="15">
      <c r="A62" s="1" t="s">
        <v>44</v>
      </c>
      <c r="B62" s="10"/>
      <c r="C62" s="22"/>
      <c r="D62" s="6"/>
      <c r="E62" s="10">
        <v>720</v>
      </c>
      <c r="F62" s="22">
        <v>114286</v>
      </c>
      <c r="G62" s="6">
        <f t="shared" si="7"/>
        <v>2.645509259259259</v>
      </c>
      <c r="H62" s="10"/>
      <c r="I62" s="22"/>
      <c r="J62" s="6"/>
      <c r="K62" s="10">
        <v>320</v>
      </c>
      <c r="L62" s="22">
        <v>49693</v>
      </c>
      <c r="M62" s="6">
        <f t="shared" si="9"/>
        <v>2.5881770833333335</v>
      </c>
      <c r="N62" s="13">
        <v>320</v>
      </c>
      <c r="O62" s="25">
        <v>55005.65184</v>
      </c>
      <c r="P62" s="8">
        <f>O62/N62/60</f>
        <v>2.8648777</v>
      </c>
      <c r="Q62" s="54">
        <v>800</v>
      </c>
      <c r="R62" s="52">
        <v>133080</v>
      </c>
      <c r="S62" s="60">
        <f t="shared" si="5"/>
        <v>2.7725</v>
      </c>
    </row>
    <row r="63" spans="1:19" ht="15">
      <c r="A63" s="1" t="s">
        <v>45</v>
      </c>
      <c r="B63" s="10">
        <v>986</v>
      </c>
      <c r="C63" s="22">
        <v>152276</v>
      </c>
      <c r="D63" s="6">
        <f t="shared" si="6"/>
        <v>2.573968897903989</v>
      </c>
      <c r="E63" s="10"/>
      <c r="F63" s="22"/>
      <c r="G63" s="6"/>
      <c r="H63" s="10"/>
      <c r="I63" s="22"/>
      <c r="J63" s="6"/>
      <c r="K63" s="10"/>
      <c r="L63" s="22"/>
      <c r="M63" s="6"/>
      <c r="N63" s="13"/>
      <c r="O63" s="25"/>
      <c r="P63" s="8"/>
      <c r="Q63" s="54"/>
      <c r="R63" s="51"/>
      <c r="S63" s="60"/>
    </row>
    <row r="64" spans="1:19" ht="15">
      <c r="A64" s="1" t="s">
        <v>63</v>
      </c>
      <c r="B64" s="10">
        <v>720</v>
      </c>
      <c r="C64" s="22">
        <v>104763</v>
      </c>
      <c r="D64" s="6">
        <f t="shared" si="6"/>
        <v>2.4250694444444445</v>
      </c>
      <c r="E64" s="10"/>
      <c r="F64" s="22"/>
      <c r="G64" s="6"/>
      <c r="H64" s="10"/>
      <c r="I64" s="22"/>
      <c r="J64" s="6"/>
      <c r="K64" s="10"/>
      <c r="L64" s="22"/>
      <c r="M64" s="6"/>
      <c r="N64" s="13"/>
      <c r="O64" s="25"/>
      <c r="P64" s="8"/>
      <c r="Q64" s="54">
        <v>160</v>
      </c>
      <c r="R64" s="52">
        <v>25397</v>
      </c>
      <c r="S64" s="60">
        <f t="shared" si="5"/>
        <v>2.6455208333333333</v>
      </c>
    </row>
    <row r="65" spans="1:19" ht="15">
      <c r="A65" s="1" t="s">
        <v>46</v>
      </c>
      <c r="B65" s="10">
        <v>320</v>
      </c>
      <c r="C65" s="22">
        <v>40635</v>
      </c>
      <c r="D65" s="6">
        <f t="shared" si="6"/>
        <v>2.11640625</v>
      </c>
      <c r="E65" s="10"/>
      <c r="F65" s="22"/>
      <c r="G65" s="6"/>
      <c r="H65" s="10"/>
      <c r="I65" s="22"/>
      <c r="J65" s="6"/>
      <c r="K65" s="10"/>
      <c r="L65" s="22"/>
      <c r="M65" s="6"/>
      <c r="N65" s="13"/>
      <c r="O65" s="25"/>
      <c r="P65" s="8"/>
      <c r="Q65" s="54"/>
      <c r="R65" s="51"/>
      <c r="S65" s="60"/>
    </row>
    <row r="66" spans="1:19" ht="15">
      <c r="A66" s="1" t="s">
        <v>47</v>
      </c>
      <c r="B66" s="10"/>
      <c r="C66" s="22"/>
      <c r="D66" s="6"/>
      <c r="E66" s="10"/>
      <c r="F66" s="22"/>
      <c r="G66" s="6"/>
      <c r="H66" s="10"/>
      <c r="I66" s="22"/>
      <c r="J66" s="6"/>
      <c r="K66" s="10"/>
      <c r="L66" s="22"/>
      <c r="M66" s="6"/>
      <c r="N66" s="13"/>
      <c r="O66" s="25"/>
      <c r="P66" s="8"/>
      <c r="Q66" s="54"/>
      <c r="R66" s="51"/>
      <c r="S66" s="60"/>
    </row>
    <row r="67" spans="1:19" ht="15">
      <c r="A67" s="1" t="s">
        <v>48</v>
      </c>
      <c r="B67" s="10">
        <v>9049</v>
      </c>
      <c r="C67" s="22">
        <v>1194962</v>
      </c>
      <c r="D67" s="6">
        <f t="shared" si="6"/>
        <v>2.2009098611264597</v>
      </c>
      <c r="E67" s="10">
        <v>5238</v>
      </c>
      <c r="F67" s="22">
        <v>855420</v>
      </c>
      <c r="G67" s="6">
        <f t="shared" si="7"/>
        <v>2.721840397098129</v>
      </c>
      <c r="H67" s="10">
        <v>7840</v>
      </c>
      <c r="I67" s="22">
        <v>1218959</v>
      </c>
      <c r="J67" s="6">
        <f t="shared" si="8"/>
        <v>2.5913244047619046</v>
      </c>
      <c r="K67" s="10">
        <v>5770</v>
      </c>
      <c r="L67" s="22">
        <v>918429</v>
      </c>
      <c r="M67" s="6">
        <f t="shared" si="9"/>
        <v>2.6528856152512996</v>
      </c>
      <c r="N67" s="13">
        <v>5659</v>
      </c>
      <c r="O67" s="25">
        <v>971198.302236</v>
      </c>
      <c r="P67" s="8">
        <f>O67/N67/60</f>
        <v>2.8603354604347055</v>
      </c>
      <c r="Q67" s="55">
        <v>1741</v>
      </c>
      <c r="R67" s="52">
        <v>473161</v>
      </c>
      <c r="S67" s="60">
        <f t="shared" si="5"/>
        <v>4.52959027378901</v>
      </c>
    </row>
    <row r="68" spans="1:19" ht="15">
      <c r="A68" s="1" t="s">
        <v>49</v>
      </c>
      <c r="B68" s="10">
        <v>1600</v>
      </c>
      <c r="C68" s="22">
        <v>233961</v>
      </c>
      <c r="D68" s="6">
        <f t="shared" si="6"/>
        <v>2.4370937500000003</v>
      </c>
      <c r="E68" s="10">
        <v>3710</v>
      </c>
      <c r="F68" s="22">
        <v>592744</v>
      </c>
      <c r="G68" s="6">
        <f t="shared" si="7"/>
        <v>2.6628212039532793</v>
      </c>
      <c r="H68" s="10">
        <v>2878</v>
      </c>
      <c r="I68" s="22">
        <v>420891</v>
      </c>
      <c r="J68" s="6">
        <f t="shared" si="8"/>
        <v>2.437404447533009</v>
      </c>
      <c r="K68" s="10">
        <v>1280</v>
      </c>
      <c r="L68" s="22">
        <v>216298</v>
      </c>
      <c r="M68" s="6">
        <f t="shared" si="9"/>
        <v>2.8163802083333334</v>
      </c>
      <c r="N68" s="13">
        <v>960</v>
      </c>
      <c r="O68" s="25">
        <v>182011.77599999998</v>
      </c>
      <c r="P68" s="8">
        <f>O68/N68/60</f>
        <v>3.1599266666666663</v>
      </c>
      <c r="Q68" s="55">
        <v>1720</v>
      </c>
      <c r="R68" s="52">
        <v>311080</v>
      </c>
      <c r="S68" s="60">
        <f t="shared" si="5"/>
        <v>3.014341085271318</v>
      </c>
    </row>
    <row r="69" spans="1:19" ht="15">
      <c r="A69" s="1" t="s">
        <v>50</v>
      </c>
      <c r="B69" s="10">
        <v>51384</v>
      </c>
      <c r="C69" s="22">
        <v>3216568</v>
      </c>
      <c r="D69" s="6">
        <f t="shared" si="6"/>
        <v>1.0433104987285278</v>
      </c>
      <c r="E69" s="10">
        <v>59155</v>
      </c>
      <c r="F69" s="22">
        <v>4814013</v>
      </c>
      <c r="G69" s="6">
        <f t="shared" si="7"/>
        <v>1.3563274448482798</v>
      </c>
      <c r="H69" s="10">
        <v>79902</v>
      </c>
      <c r="I69" s="22">
        <v>6197304</v>
      </c>
      <c r="J69" s="6">
        <f t="shared" si="8"/>
        <v>1.2926885434657456</v>
      </c>
      <c r="K69" s="10">
        <v>73245</v>
      </c>
      <c r="L69" s="22">
        <v>5947220</v>
      </c>
      <c r="M69" s="6">
        <f t="shared" si="9"/>
        <v>1.3532709855052678</v>
      </c>
      <c r="N69" s="13">
        <v>78114</v>
      </c>
      <c r="O69" s="25">
        <v>6604009.7770463955</v>
      </c>
      <c r="P69" s="8">
        <f>O69/N69/60</f>
        <v>1.4090538138802253</v>
      </c>
      <c r="Q69" s="55">
        <v>78367</v>
      </c>
      <c r="R69" s="52">
        <v>7635516</v>
      </c>
      <c r="S69" s="60">
        <f>R69/Q69/60</f>
        <v>1.6238799494685263</v>
      </c>
    </row>
    <row r="70" spans="1:19" ht="15">
      <c r="A70" s="34" t="s">
        <v>51</v>
      </c>
      <c r="B70" s="34">
        <f>SUM(B26:B69)</f>
        <v>860081</v>
      </c>
      <c r="C70" s="34">
        <f>SUM(C26:C69)</f>
        <v>102286594</v>
      </c>
      <c r="D70" s="16">
        <f t="shared" si="6"/>
        <v>1.982111646073645</v>
      </c>
      <c r="E70" s="34">
        <f>SUM(E26:E69)</f>
        <v>997796</v>
      </c>
      <c r="F70" s="34">
        <f>SUM(F26:F69)</f>
        <v>140470735</v>
      </c>
      <c r="G70" s="16">
        <f t="shared" si="7"/>
        <v>2.3463502726676264</v>
      </c>
      <c r="H70" s="34">
        <f>SUM(H26:H69)</f>
        <v>1075478</v>
      </c>
      <c r="I70" s="34">
        <f>SUM(I26:I69)</f>
        <v>137558037</v>
      </c>
      <c r="J70" s="16">
        <f t="shared" si="8"/>
        <v>2.1317348657992077</v>
      </c>
      <c r="K70" s="34">
        <f>SUM(K26:K69)</f>
        <v>958204</v>
      </c>
      <c r="L70" s="34">
        <f>SUM(L26:L69)</f>
        <v>113430570</v>
      </c>
      <c r="M70" s="16">
        <f t="shared" si="9"/>
        <v>1.9729718306331427</v>
      </c>
      <c r="N70" s="58">
        <f>SUM(N26:N69)</f>
        <v>969029</v>
      </c>
      <c r="O70" s="58">
        <f>SUM(O26:O69)</f>
        <v>126796491.62079844</v>
      </c>
      <c r="P70" s="17">
        <f>O70/N70/60</f>
        <v>2.1808169418527625</v>
      </c>
      <c r="Q70" s="73">
        <f>SUM(Q25:Q69)</f>
        <v>739999</v>
      </c>
      <c r="R70" s="73">
        <f>SUM(R25:R69)</f>
        <v>109978618</v>
      </c>
      <c r="S70" s="17">
        <f>R70/Q70/60</f>
        <v>2.476999248197182</v>
      </c>
    </row>
    <row r="71" spans="1:19" ht="15">
      <c r="A71" s="40" t="s">
        <v>52</v>
      </c>
      <c r="B71" s="40">
        <f>B70+B23</f>
        <v>3556692</v>
      </c>
      <c r="C71" s="40">
        <f>C70+C23</f>
        <v>351532286</v>
      </c>
      <c r="D71" s="41">
        <f t="shared" si="6"/>
        <v>1.6472810784103131</v>
      </c>
      <c r="E71" s="40">
        <f>E70+E23</f>
        <v>4185940</v>
      </c>
      <c r="F71" s="40">
        <f>F70+F23</f>
        <v>489783291</v>
      </c>
      <c r="G71" s="41">
        <f t="shared" si="7"/>
        <v>1.950112722590386</v>
      </c>
      <c r="H71" s="40">
        <f>H70+H23</f>
        <v>4454214</v>
      </c>
      <c r="I71" s="40">
        <f>I70+I23</f>
        <v>492257049</v>
      </c>
      <c r="J71" s="41">
        <f>I71/H71/60</f>
        <v>1.841915128011362</v>
      </c>
      <c r="K71" s="40">
        <f>K70+K23</f>
        <v>4168408</v>
      </c>
      <c r="L71" s="40">
        <f>L70+L23</f>
        <v>415130406</v>
      </c>
      <c r="M71" s="41">
        <f t="shared" si="9"/>
        <v>1.6598279487036778</v>
      </c>
      <c r="N71" s="40">
        <f>N70+N23</f>
        <v>5105881</v>
      </c>
      <c r="O71" s="40">
        <f>O70+O23</f>
        <v>496284968.0815786</v>
      </c>
      <c r="P71" s="42">
        <f>O71/N71/60</f>
        <v>1.619978243655302</v>
      </c>
      <c r="Q71" s="62">
        <f>Q70+Q23</f>
        <v>6077951</v>
      </c>
      <c r="R71" s="62">
        <f>R70+R23</f>
        <v>559153492.626049</v>
      </c>
      <c r="S71" s="61">
        <f>R71/Q71/60</f>
        <v>1.533283976310572</v>
      </c>
    </row>
    <row r="72" spans="1:17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3"/>
    </row>
    <row r="73" spans="1:19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  <c r="Q73" s="35"/>
      <c r="R73" s="18"/>
      <c r="S73" s="18"/>
    </row>
    <row r="74" spans="1:19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  <c r="Q74" s="35"/>
      <c r="R74" s="18"/>
      <c r="S74" s="18"/>
    </row>
    <row r="75" spans="1:22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  <c r="Q75" s="35"/>
      <c r="R75" s="36"/>
      <c r="S75" s="18"/>
      <c r="T75" s="18"/>
      <c r="U75" s="18"/>
      <c r="V75" s="18"/>
    </row>
    <row r="76" spans="1:22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35"/>
      <c r="R76" s="18"/>
      <c r="S76" s="18"/>
      <c r="T76" s="18"/>
      <c r="U76" s="18"/>
      <c r="V76" s="18"/>
    </row>
    <row r="77" spans="1:22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35"/>
      <c r="R77" s="18"/>
      <c r="S77" s="18"/>
      <c r="T77" s="18"/>
      <c r="U77" s="18"/>
      <c r="V77" s="18"/>
    </row>
    <row r="78" spans="1:22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35"/>
      <c r="R78" s="18"/>
      <c r="S78" s="18"/>
      <c r="T78" s="18"/>
      <c r="U78" s="18"/>
      <c r="V78" s="18"/>
    </row>
    <row r="79" spans="1:22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35"/>
      <c r="R79" s="50"/>
      <c r="S79" s="18"/>
      <c r="T79" s="18"/>
      <c r="U79" s="18"/>
      <c r="V79" s="18"/>
    </row>
    <row r="80" spans="1:22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5"/>
      <c r="R80" s="18"/>
      <c r="S80" s="18"/>
      <c r="T80" s="18"/>
      <c r="U80" s="18"/>
      <c r="V80" s="18"/>
    </row>
    <row r="81" spans="1:22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35"/>
      <c r="R81" s="18"/>
      <c r="S81" s="18"/>
      <c r="T81" s="18"/>
      <c r="U81" s="18"/>
      <c r="V81" s="18"/>
    </row>
    <row r="82" spans="1:22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35"/>
      <c r="R82" s="18"/>
      <c r="S82" s="18"/>
      <c r="T82" s="18"/>
      <c r="U82" s="18"/>
      <c r="V82" s="18"/>
    </row>
    <row r="83" spans="1:22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35"/>
      <c r="R83" s="18"/>
      <c r="S83" s="18"/>
      <c r="T83" s="18"/>
      <c r="U83" s="18"/>
      <c r="V83" s="18"/>
    </row>
    <row r="84" spans="1:22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35"/>
      <c r="R84" s="18"/>
      <c r="S84" s="18"/>
      <c r="T84" s="18"/>
      <c r="U84" s="18"/>
      <c r="V84" s="18"/>
    </row>
    <row r="85" spans="1:22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35"/>
      <c r="R85" s="18"/>
      <c r="S85" s="18"/>
      <c r="T85" s="18"/>
      <c r="U85" s="18"/>
      <c r="V85" s="18"/>
    </row>
    <row r="86" spans="1:22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35"/>
      <c r="R86" s="18"/>
      <c r="S86" s="18"/>
      <c r="T86" s="18"/>
      <c r="U86" s="18"/>
      <c r="V86" s="18"/>
    </row>
    <row r="87" spans="1:22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5"/>
      <c r="R87" s="18"/>
      <c r="S87" s="18"/>
      <c r="T87" s="18"/>
      <c r="U87" s="18"/>
      <c r="V87" s="18"/>
    </row>
    <row r="88" spans="1:22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35"/>
      <c r="R88" s="18"/>
      <c r="S88" s="18"/>
      <c r="T88" s="18"/>
      <c r="U88" s="18"/>
      <c r="V88" s="18"/>
    </row>
    <row r="89" spans="1:22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35"/>
      <c r="R89" s="18"/>
      <c r="S89" s="18"/>
      <c r="T89" s="18"/>
      <c r="U89" s="18"/>
      <c r="V89" s="18"/>
    </row>
    <row r="90" spans="1:22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5"/>
      <c r="R90" s="18"/>
      <c r="S90" s="18"/>
      <c r="T90" s="18"/>
      <c r="U90" s="18"/>
      <c r="V90" s="18"/>
    </row>
    <row r="91" spans="1:22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35"/>
      <c r="R91" s="18"/>
      <c r="S91" s="18"/>
      <c r="T91" s="18"/>
      <c r="U91" s="18"/>
      <c r="V91" s="18"/>
    </row>
    <row r="92" spans="1:22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5"/>
      <c r="R92" s="18"/>
      <c r="S92" s="18"/>
      <c r="T92" s="18"/>
      <c r="U92" s="18"/>
      <c r="V92" s="18"/>
    </row>
    <row r="93" spans="1:22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5"/>
      <c r="R93" s="18"/>
      <c r="S93" s="18"/>
      <c r="T93" s="18"/>
      <c r="U93" s="18"/>
      <c r="V93" s="18"/>
    </row>
    <row r="94" spans="1:22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5"/>
      <c r="R94" s="18"/>
      <c r="S94" s="18"/>
      <c r="T94" s="18"/>
      <c r="U94" s="18"/>
      <c r="V94" s="18"/>
    </row>
    <row r="95" spans="1:22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5"/>
      <c r="R95" s="18"/>
      <c r="S95" s="18"/>
      <c r="T95" s="18"/>
      <c r="U95" s="18"/>
      <c r="V95" s="18"/>
    </row>
    <row r="96" spans="1:22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  <c r="Q96" s="35"/>
      <c r="R96" s="18"/>
      <c r="S96" s="18"/>
      <c r="T96" s="18"/>
      <c r="U96" s="18"/>
      <c r="V96" s="18"/>
    </row>
    <row r="97" spans="1:22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5"/>
      <c r="R97" s="18"/>
      <c r="S97" s="18"/>
      <c r="T97" s="18"/>
      <c r="U97" s="18"/>
      <c r="V97" s="18"/>
    </row>
    <row r="98" spans="1:22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5"/>
      <c r="R98" s="18"/>
      <c r="S98" s="18"/>
      <c r="T98" s="18"/>
      <c r="U98" s="18"/>
      <c r="V98" s="18"/>
    </row>
    <row r="99" spans="1:22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5"/>
      <c r="R99" s="18"/>
      <c r="S99" s="18"/>
      <c r="T99" s="18"/>
      <c r="U99" s="18"/>
      <c r="V99" s="18"/>
    </row>
    <row r="100" spans="1:22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5"/>
      <c r="R100" s="18"/>
      <c r="S100" s="18"/>
      <c r="T100" s="18"/>
      <c r="U100" s="18"/>
      <c r="V100" s="18"/>
    </row>
    <row r="101" spans="1:22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5"/>
      <c r="R101" s="18"/>
      <c r="S101" s="18"/>
      <c r="T101" s="18"/>
      <c r="U101" s="18"/>
      <c r="V101" s="18"/>
    </row>
    <row r="102" spans="1:22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5"/>
      <c r="R102" s="18"/>
      <c r="S102" s="18"/>
      <c r="T102" s="18"/>
      <c r="U102" s="18"/>
      <c r="V102" s="18"/>
    </row>
    <row r="103" spans="1:22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5"/>
      <c r="R103" s="18"/>
      <c r="S103" s="18"/>
      <c r="T103" s="18"/>
      <c r="U103" s="18"/>
      <c r="V103" s="18"/>
    </row>
    <row r="104" spans="1:22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5"/>
      <c r="R104" s="18"/>
      <c r="S104" s="18"/>
      <c r="T104" s="18"/>
      <c r="U104" s="18"/>
      <c r="V104" s="18"/>
    </row>
    <row r="105" spans="1:22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5"/>
      <c r="R105" s="18"/>
      <c r="S105" s="18"/>
      <c r="T105" s="18"/>
      <c r="U105" s="18"/>
      <c r="V105" s="18"/>
    </row>
    <row r="106" spans="1:22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5"/>
      <c r="R106" s="18"/>
      <c r="S106" s="18"/>
      <c r="T106" s="18"/>
      <c r="U106" s="18"/>
      <c r="V106" s="18"/>
    </row>
    <row r="107" spans="1:22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5"/>
      <c r="R107" s="18"/>
      <c r="S107" s="18"/>
      <c r="T107" s="18"/>
      <c r="U107" s="18"/>
      <c r="V107" s="18"/>
    </row>
    <row r="108" spans="1:22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5"/>
      <c r="R108" s="18"/>
      <c r="S108" s="18"/>
      <c r="T108" s="18"/>
      <c r="U108" s="18"/>
      <c r="V108" s="18"/>
    </row>
    <row r="109" spans="1:22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5"/>
      <c r="R109" s="18"/>
      <c r="S109" s="18"/>
      <c r="T109" s="18"/>
      <c r="U109" s="18"/>
      <c r="V109" s="18"/>
    </row>
    <row r="110" spans="1:22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5"/>
      <c r="R110" s="18"/>
      <c r="S110" s="18"/>
      <c r="T110" s="18"/>
      <c r="U110" s="18"/>
      <c r="V110" s="18"/>
    </row>
    <row r="111" spans="1:22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5"/>
      <c r="R111" s="18"/>
      <c r="S111" s="18"/>
      <c r="T111" s="18"/>
      <c r="U111" s="18"/>
      <c r="V111" s="18"/>
    </row>
    <row r="112" spans="1:22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5"/>
      <c r="R112" s="18"/>
      <c r="S112" s="18"/>
      <c r="T112" s="18"/>
      <c r="U112" s="18"/>
      <c r="V112" s="18"/>
    </row>
    <row r="113" spans="1:22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5"/>
      <c r="R113" s="18"/>
      <c r="S113" s="18"/>
      <c r="T113" s="18"/>
      <c r="U113" s="18"/>
      <c r="V113" s="18"/>
    </row>
    <row r="114" spans="1:22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35"/>
      <c r="R114" s="18"/>
      <c r="S114" s="18"/>
      <c r="T114" s="18"/>
      <c r="U114" s="18"/>
      <c r="V114" s="18"/>
    </row>
    <row r="115" spans="1:22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5"/>
      <c r="R115" s="18"/>
      <c r="S115" s="18"/>
      <c r="T115" s="18"/>
      <c r="U115" s="18"/>
      <c r="V115" s="18"/>
    </row>
    <row r="116" spans="1:22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5"/>
      <c r="R116" s="18"/>
      <c r="S116" s="18"/>
      <c r="T116" s="18"/>
      <c r="U116" s="18"/>
      <c r="V116" s="18"/>
    </row>
    <row r="117" spans="1:22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5"/>
      <c r="R117" s="18"/>
      <c r="S117" s="18"/>
      <c r="T117" s="18"/>
      <c r="U117" s="18"/>
      <c r="V117" s="18"/>
    </row>
    <row r="118" spans="1:22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5"/>
      <c r="R118" s="18"/>
      <c r="S118" s="18"/>
      <c r="T118" s="18"/>
      <c r="U118" s="18"/>
      <c r="V118" s="18"/>
    </row>
    <row r="119" spans="1:22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5"/>
      <c r="R119" s="18"/>
      <c r="S119" s="18"/>
      <c r="T119" s="18"/>
      <c r="U119" s="18"/>
      <c r="V119" s="18"/>
    </row>
    <row r="120" spans="1:22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5"/>
      <c r="R120" s="18"/>
      <c r="S120" s="18"/>
      <c r="T120" s="18"/>
      <c r="U120" s="18"/>
      <c r="V120" s="18"/>
    </row>
    <row r="121" spans="1:22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5"/>
      <c r="R121" s="18"/>
      <c r="S121" s="18"/>
      <c r="T121" s="18"/>
      <c r="U121" s="18"/>
      <c r="V121" s="18"/>
    </row>
    <row r="122" spans="1:22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5"/>
      <c r="R122" s="18"/>
      <c r="S122" s="18"/>
      <c r="T122" s="18"/>
      <c r="U122" s="18"/>
      <c r="V122" s="18"/>
    </row>
    <row r="123" spans="1:22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5"/>
      <c r="R123" s="18"/>
      <c r="S123" s="18"/>
      <c r="T123" s="18"/>
      <c r="U123" s="18"/>
      <c r="V123" s="18"/>
    </row>
    <row r="124" spans="1:22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5"/>
      <c r="R124" s="18"/>
      <c r="S124" s="18"/>
      <c r="T124" s="18"/>
      <c r="U124" s="18"/>
      <c r="V124" s="18"/>
    </row>
    <row r="125" spans="1:22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5"/>
      <c r="R125" s="18"/>
      <c r="S125" s="18"/>
      <c r="T125" s="18"/>
      <c r="U125" s="18"/>
      <c r="V125" s="18"/>
    </row>
    <row r="126" spans="1:22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5"/>
      <c r="R126" s="18"/>
      <c r="S126" s="18"/>
      <c r="T126" s="18"/>
      <c r="U126" s="18"/>
      <c r="V126" s="18"/>
    </row>
    <row r="127" spans="1:22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5"/>
      <c r="R127" s="18"/>
      <c r="S127" s="18"/>
      <c r="T127" s="18"/>
      <c r="U127" s="18"/>
      <c r="V127" s="18"/>
    </row>
    <row r="128" spans="1:22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5"/>
      <c r="R128" s="18"/>
      <c r="S128" s="18"/>
      <c r="T128" s="18"/>
      <c r="U128" s="18"/>
      <c r="V128" s="18"/>
    </row>
    <row r="129" spans="1:22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5"/>
      <c r="R129" s="18"/>
      <c r="S129" s="18"/>
      <c r="T129" s="18"/>
      <c r="U129" s="18"/>
      <c r="V129" s="18"/>
    </row>
    <row r="130" spans="1:22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5"/>
      <c r="R130" s="18"/>
      <c r="S130" s="18"/>
      <c r="T130" s="18"/>
      <c r="U130" s="18"/>
      <c r="V130" s="18"/>
    </row>
    <row r="131" spans="1:22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5"/>
      <c r="R131" s="18"/>
      <c r="S131" s="18"/>
      <c r="T131" s="18"/>
      <c r="U131" s="18"/>
      <c r="V131" s="18"/>
    </row>
    <row r="132" spans="1:22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5"/>
      <c r="R132" s="18"/>
      <c r="S132" s="18"/>
      <c r="T132" s="18"/>
      <c r="U132" s="18"/>
      <c r="V132" s="18"/>
    </row>
    <row r="133" spans="1:22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5"/>
      <c r="R133" s="18"/>
      <c r="S133" s="18"/>
      <c r="T133" s="18"/>
      <c r="U133" s="18"/>
      <c r="V133" s="18"/>
    </row>
    <row r="134" spans="1:22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5"/>
      <c r="R134" s="18"/>
      <c r="S134" s="18"/>
      <c r="T134" s="18"/>
      <c r="U134" s="18"/>
      <c r="V134" s="18"/>
    </row>
    <row r="135" spans="1:22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35"/>
      <c r="R135" s="18"/>
      <c r="S135" s="18"/>
      <c r="T135" s="18"/>
      <c r="U135" s="18"/>
      <c r="V135" s="18"/>
    </row>
    <row r="136" spans="1:22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35"/>
      <c r="R136" s="18"/>
      <c r="S136" s="18"/>
      <c r="T136" s="18"/>
      <c r="U136" s="18"/>
      <c r="V136" s="18"/>
    </row>
    <row r="137" spans="1:22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35"/>
      <c r="R137" s="18"/>
      <c r="S137" s="18"/>
      <c r="T137" s="18"/>
      <c r="U137" s="18"/>
      <c r="V137" s="18"/>
    </row>
    <row r="138" spans="1:22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35"/>
      <c r="R138" s="18"/>
      <c r="S138" s="18"/>
      <c r="T138" s="18"/>
      <c r="U138" s="18"/>
      <c r="V138" s="18"/>
    </row>
    <row r="139" spans="1:22" ht="15">
      <c r="A139" s="2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35"/>
      <c r="R139" s="18"/>
      <c r="S139" s="18"/>
      <c r="T139" s="18"/>
      <c r="U139" s="18"/>
      <c r="V139" s="18"/>
    </row>
    <row r="140" spans="1:22" ht="15">
      <c r="A140" s="2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35"/>
      <c r="R140" s="18"/>
      <c r="S140" s="18"/>
      <c r="T140" s="18"/>
      <c r="U140" s="18"/>
      <c r="V140" s="18"/>
    </row>
    <row r="141" spans="1:22" ht="15">
      <c r="A141" s="2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35"/>
      <c r="R141" s="18"/>
      <c r="S141" s="18"/>
      <c r="T141" s="18"/>
      <c r="U141" s="18"/>
      <c r="V141" s="18"/>
    </row>
    <row r="142" spans="1:22" ht="15">
      <c r="A142" s="2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35"/>
      <c r="R142" s="18"/>
      <c r="S142" s="18"/>
      <c r="T142" s="18"/>
      <c r="U142" s="18"/>
      <c r="V142" s="18"/>
    </row>
    <row r="143" spans="1:22" ht="15">
      <c r="A143" s="2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35"/>
      <c r="R143" s="18"/>
      <c r="S143" s="18"/>
      <c r="T143" s="18"/>
      <c r="U143" s="18"/>
      <c r="V143" s="18"/>
    </row>
    <row r="144" spans="1:22" ht="15">
      <c r="A144" s="2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35"/>
      <c r="R144" s="18"/>
      <c r="S144" s="18"/>
      <c r="T144" s="18"/>
      <c r="U144" s="18"/>
      <c r="V144" s="18"/>
    </row>
    <row r="145" spans="1:22" ht="15">
      <c r="A145" s="2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35"/>
      <c r="R145" s="18"/>
      <c r="S145" s="18"/>
      <c r="T145" s="18"/>
      <c r="U145" s="18"/>
      <c r="V145" s="18"/>
    </row>
    <row r="146" spans="1:22" ht="15">
      <c r="A146" s="2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35"/>
      <c r="R146" s="18"/>
      <c r="S146" s="18"/>
      <c r="T146" s="18"/>
      <c r="U146" s="18"/>
      <c r="V146" s="18"/>
    </row>
    <row r="147" spans="1:22" ht="15">
      <c r="A147" s="2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35"/>
      <c r="R147" s="18"/>
      <c r="S147" s="18"/>
      <c r="T147" s="18"/>
      <c r="U147" s="18"/>
      <c r="V147" s="18"/>
    </row>
    <row r="148" spans="1:22" ht="15">
      <c r="A148" s="2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35"/>
      <c r="R148" s="18"/>
      <c r="S148" s="18"/>
      <c r="T148" s="18"/>
      <c r="U148" s="18"/>
      <c r="V148" s="18"/>
    </row>
    <row r="149" spans="1:22" ht="15">
      <c r="A149" s="2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35"/>
      <c r="R149" s="18"/>
      <c r="S149" s="18"/>
      <c r="T149" s="18"/>
      <c r="U149" s="18"/>
      <c r="V149" s="18"/>
    </row>
    <row r="150" spans="1:22" ht="15">
      <c r="A150" s="2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35"/>
      <c r="R150" s="18"/>
      <c r="S150" s="18"/>
      <c r="T150" s="18"/>
      <c r="U150" s="18"/>
      <c r="V150" s="18"/>
    </row>
    <row r="151" spans="1:22" ht="15">
      <c r="A151" s="2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35"/>
      <c r="R151" s="18"/>
      <c r="S151" s="18"/>
      <c r="T151" s="18"/>
      <c r="U151" s="18"/>
      <c r="V151" s="18"/>
    </row>
    <row r="152" spans="1:22" ht="15">
      <c r="A152" s="2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35"/>
      <c r="R152" s="18"/>
      <c r="S152" s="18"/>
      <c r="T152" s="18"/>
      <c r="U152" s="18"/>
      <c r="V152" s="18"/>
    </row>
    <row r="153" spans="1:22" ht="15">
      <c r="A153" s="2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35"/>
      <c r="R153" s="18"/>
      <c r="S153" s="18"/>
      <c r="T153" s="18"/>
      <c r="U153" s="18"/>
      <c r="V153" s="18"/>
    </row>
    <row r="154" spans="1:22" ht="15">
      <c r="A154" s="2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35"/>
      <c r="R154" s="18"/>
      <c r="S154" s="18"/>
      <c r="T154" s="18"/>
      <c r="U154" s="18"/>
      <c r="V154" s="18"/>
    </row>
    <row r="155" spans="1:22" ht="15">
      <c r="A155" s="2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35"/>
      <c r="R155" s="18"/>
      <c r="S155" s="18"/>
      <c r="T155" s="18"/>
      <c r="U155" s="18"/>
      <c r="V155" s="18"/>
    </row>
    <row r="156" spans="1:22" ht="15">
      <c r="A156" s="2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35"/>
      <c r="R156" s="18"/>
      <c r="S156" s="18"/>
      <c r="T156" s="18"/>
      <c r="U156" s="18"/>
      <c r="V156" s="18"/>
    </row>
    <row r="157" spans="1:22" ht="15">
      <c r="A157" s="2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35"/>
      <c r="R157" s="18"/>
      <c r="S157" s="18"/>
      <c r="T157" s="18"/>
      <c r="U157" s="18"/>
      <c r="V157" s="18"/>
    </row>
    <row r="158" spans="1:22" ht="15">
      <c r="A158" s="2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35"/>
      <c r="R158" s="18"/>
      <c r="S158" s="18"/>
      <c r="T158" s="18"/>
      <c r="U158" s="18"/>
      <c r="V158" s="18"/>
    </row>
    <row r="159" spans="1:22" ht="15">
      <c r="A159" s="2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35"/>
      <c r="R159" s="18"/>
      <c r="S159" s="18"/>
      <c r="T159" s="18"/>
      <c r="U159" s="18"/>
      <c r="V159" s="18"/>
    </row>
    <row r="160" spans="1:22" ht="15">
      <c r="A160" s="2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35"/>
      <c r="R160" s="18"/>
      <c r="S160" s="18"/>
      <c r="T160" s="18"/>
      <c r="U160" s="18"/>
      <c r="V160" s="18"/>
    </row>
    <row r="161" spans="1:22" ht="15">
      <c r="A161" s="2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35"/>
      <c r="R161" s="18"/>
      <c r="S161" s="18"/>
      <c r="T161" s="18"/>
      <c r="U161" s="18"/>
      <c r="V161" s="18"/>
    </row>
    <row r="162" spans="1:22" ht="15">
      <c r="A162" s="2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35"/>
      <c r="R162" s="18"/>
      <c r="S162" s="18"/>
      <c r="T162" s="18"/>
      <c r="U162" s="18"/>
      <c r="V162" s="18"/>
    </row>
    <row r="163" spans="1:22" ht="15">
      <c r="A163" s="2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35"/>
      <c r="R163" s="18"/>
      <c r="S163" s="18"/>
      <c r="T163" s="18"/>
      <c r="U163" s="18"/>
      <c r="V163" s="18"/>
    </row>
    <row r="164" spans="1:22" ht="15">
      <c r="A164" s="2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35"/>
      <c r="R164" s="18"/>
      <c r="S164" s="18"/>
      <c r="T164" s="18"/>
      <c r="U164" s="18"/>
      <c r="V164" s="18"/>
    </row>
    <row r="165" spans="1:22" ht="15">
      <c r="A165" s="2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35"/>
      <c r="R165" s="18"/>
      <c r="S165" s="18"/>
      <c r="T165" s="18"/>
      <c r="U165" s="18"/>
      <c r="V165" s="18"/>
    </row>
    <row r="166" spans="1:22" ht="15">
      <c r="A166" s="2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35"/>
      <c r="R166" s="18"/>
      <c r="S166" s="18"/>
      <c r="T166" s="18"/>
      <c r="U166" s="18"/>
      <c r="V166" s="18"/>
    </row>
    <row r="167" spans="1:22" ht="15">
      <c r="A167" s="2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35"/>
      <c r="R167" s="18"/>
      <c r="S167" s="18"/>
      <c r="T167" s="18"/>
      <c r="U167" s="18"/>
      <c r="V167" s="18"/>
    </row>
    <row r="168" spans="1:22" ht="15">
      <c r="A168" s="2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35"/>
      <c r="R168" s="18"/>
      <c r="S168" s="18"/>
      <c r="T168" s="18"/>
      <c r="U168" s="18"/>
      <c r="V168" s="18"/>
    </row>
    <row r="169" spans="1:22" ht="15">
      <c r="A169" s="2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35"/>
      <c r="R169" s="18"/>
      <c r="S169" s="18"/>
      <c r="T169" s="18"/>
      <c r="U169" s="18"/>
      <c r="V169" s="18"/>
    </row>
    <row r="170" spans="1:22" ht="15">
      <c r="A170" s="2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35"/>
      <c r="R170" s="18"/>
      <c r="S170" s="18"/>
      <c r="T170" s="18"/>
      <c r="U170" s="18"/>
      <c r="V170" s="18"/>
    </row>
    <row r="171" spans="1:22" ht="15">
      <c r="A171" s="2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35"/>
      <c r="R171" s="18"/>
      <c r="S171" s="18"/>
      <c r="T171" s="18"/>
      <c r="U171" s="18"/>
      <c r="V171" s="18"/>
    </row>
    <row r="172" spans="1:22" ht="15">
      <c r="A172" s="2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35"/>
      <c r="R172" s="18"/>
      <c r="S172" s="18"/>
      <c r="T172" s="18"/>
      <c r="U172" s="18"/>
      <c r="V172" s="18"/>
    </row>
    <row r="173" spans="1:22" ht="15">
      <c r="A173" s="2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35"/>
      <c r="R173" s="18"/>
      <c r="S173" s="18"/>
      <c r="T173" s="18"/>
      <c r="U173" s="18"/>
      <c r="V173" s="18"/>
    </row>
    <row r="174" spans="1:22" ht="15">
      <c r="A174" s="2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35"/>
      <c r="R174" s="18"/>
      <c r="S174" s="18"/>
      <c r="T174" s="18"/>
      <c r="U174" s="18"/>
      <c r="V174" s="18"/>
    </row>
    <row r="175" spans="1:22" ht="15">
      <c r="A175" s="2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35"/>
      <c r="R175" s="18"/>
      <c r="S175" s="18"/>
      <c r="T175" s="18"/>
      <c r="U175" s="18"/>
      <c r="V175" s="18"/>
    </row>
    <row r="176" spans="1:22" ht="15">
      <c r="A176" s="2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2"/>
      <c r="Q176" s="35"/>
      <c r="R176" s="18"/>
      <c r="S176" s="18"/>
      <c r="T176" s="18"/>
      <c r="U176" s="18"/>
      <c r="V176" s="18"/>
    </row>
    <row r="177" spans="1:22" ht="15">
      <c r="A177" s="2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35"/>
      <c r="R177" s="18"/>
      <c r="S177" s="18"/>
      <c r="T177" s="18"/>
      <c r="U177" s="18"/>
      <c r="V177" s="18"/>
    </row>
    <row r="178" spans="1:22" ht="15">
      <c r="A178" s="2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35"/>
      <c r="R178" s="18"/>
      <c r="S178" s="18"/>
      <c r="T178" s="18"/>
      <c r="U178" s="18"/>
      <c r="V178" s="18"/>
    </row>
    <row r="179" spans="1:22" ht="15">
      <c r="A179" s="2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35"/>
      <c r="R179" s="18"/>
      <c r="S179" s="18"/>
      <c r="T179" s="18"/>
      <c r="U179" s="18"/>
      <c r="V179" s="18"/>
    </row>
    <row r="180" spans="1:22" ht="15">
      <c r="A180" s="2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35"/>
      <c r="R180" s="18"/>
      <c r="S180" s="18"/>
      <c r="T180" s="18"/>
      <c r="U180" s="18"/>
      <c r="V180" s="18"/>
    </row>
    <row r="181" spans="1:22" ht="15">
      <c r="A181" s="2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35"/>
      <c r="R181" s="18"/>
      <c r="S181" s="18"/>
      <c r="T181" s="18"/>
      <c r="U181" s="18"/>
      <c r="V181" s="18"/>
    </row>
    <row r="182" spans="1:22" ht="15">
      <c r="A182" s="2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35"/>
      <c r="R182" s="18"/>
      <c r="S182" s="18"/>
      <c r="T182" s="18"/>
      <c r="U182" s="18"/>
      <c r="V182" s="18"/>
    </row>
    <row r="183" spans="1:22" ht="15">
      <c r="A183" s="2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35"/>
      <c r="R183" s="18"/>
      <c r="S183" s="18"/>
      <c r="T183" s="18"/>
      <c r="U183" s="18"/>
      <c r="V183" s="18"/>
    </row>
    <row r="184" spans="1:22" ht="15">
      <c r="A184" s="2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35"/>
      <c r="R184" s="18"/>
      <c r="S184" s="18"/>
      <c r="T184" s="18"/>
      <c r="U184" s="18"/>
      <c r="V184" s="18"/>
    </row>
    <row r="185" spans="1:22" ht="15">
      <c r="A185" s="2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35"/>
      <c r="R185" s="18"/>
      <c r="S185" s="18"/>
      <c r="T185" s="18"/>
      <c r="U185" s="18"/>
      <c r="V185" s="18"/>
    </row>
    <row r="186" spans="1:22" ht="15">
      <c r="A186" s="2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35"/>
      <c r="R186" s="18"/>
      <c r="S186" s="18"/>
      <c r="T186" s="18"/>
      <c r="U186" s="18"/>
      <c r="V186" s="18"/>
    </row>
    <row r="187" spans="1:22" ht="15">
      <c r="A187" s="2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35"/>
      <c r="R187" s="18"/>
      <c r="S187" s="18"/>
      <c r="T187" s="18"/>
      <c r="U187" s="18"/>
      <c r="V187" s="18"/>
    </row>
    <row r="188" spans="1:22" ht="15">
      <c r="A188" s="2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35"/>
      <c r="R188" s="18"/>
      <c r="S188" s="18"/>
      <c r="T188" s="18"/>
      <c r="U188" s="18"/>
      <c r="V188" s="18"/>
    </row>
    <row r="189" spans="1:22" ht="15">
      <c r="A189" s="2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35"/>
      <c r="R189" s="18"/>
      <c r="S189" s="18"/>
      <c r="T189" s="18"/>
      <c r="U189" s="18"/>
      <c r="V189" s="18"/>
    </row>
    <row r="190" spans="1:22" ht="15">
      <c r="A190" s="2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35"/>
      <c r="R190" s="18"/>
      <c r="S190" s="18"/>
      <c r="T190" s="18"/>
      <c r="U190" s="18"/>
      <c r="V190" s="18"/>
    </row>
    <row r="191" spans="1:22" ht="15">
      <c r="A191" s="2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2"/>
      <c r="Q191" s="35"/>
      <c r="R191" s="18"/>
      <c r="S191" s="18"/>
      <c r="T191" s="18"/>
      <c r="U191" s="18"/>
      <c r="V191" s="18"/>
    </row>
    <row r="192" spans="1:22" ht="15">
      <c r="A192" s="2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35"/>
      <c r="R192" s="18"/>
      <c r="S192" s="18"/>
      <c r="T192" s="18"/>
      <c r="U192" s="18"/>
      <c r="V192" s="18"/>
    </row>
    <row r="193" spans="1:22" ht="15">
      <c r="A193" s="2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35"/>
      <c r="R193" s="18"/>
      <c r="S193" s="18"/>
      <c r="T193" s="18"/>
      <c r="U193" s="18"/>
      <c r="V193" s="18"/>
    </row>
    <row r="194" spans="1:22" ht="15">
      <c r="A194" s="2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35"/>
      <c r="R194" s="18"/>
      <c r="S194" s="18"/>
      <c r="T194" s="18"/>
      <c r="U194" s="18"/>
      <c r="V194" s="18"/>
    </row>
    <row r="195" spans="1:22" ht="15">
      <c r="A195" s="2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2"/>
      <c r="Q195" s="35"/>
      <c r="R195" s="18"/>
      <c r="S195" s="18"/>
      <c r="T195" s="18"/>
      <c r="U195" s="18"/>
      <c r="V195" s="18"/>
    </row>
    <row r="196" spans="1:22" ht="15">
      <c r="A196" s="2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2"/>
      <c r="Q196" s="35"/>
      <c r="R196" s="18"/>
      <c r="S196" s="18"/>
      <c r="T196" s="18"/>
      <c r="U196" s="18"/>
      <c r="V196" s="18"/>
    </row>
    <row r="197" spans="1:22" ht="15">
      <c r="A197" s="2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35"/>
      <c r="R197" s="18"/>
      <c r="S197" s="18"/>
      <c r="T197" s="18"/>
      <c r="U197" s="18"/>
      <c r="V197" s="18"/>
    </row>
    <row r="198" spans="1:22" ht="15">
      <c r="A198" s="2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35"/>
      <c r="R198" s="18"/>
      <c r="S198" s="18"/>
      <c r="T198" s="18"/>
      <c r="U198" s="18"/>
      <c r="V198" s="18"/>
    </row>
    <row r="199" spans="1:22" ht="15">
      <c r="A199" s="2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2"/>
      <c r="Q199" s="35"/>
      <c r="R199" s="18"/>
      <c r="S199" s="18"/>
      <c r="T199" s="18"/>
      <c r="U199" s="18"/>
      <c r="V199" s="18"/>
    </row>
    <row r="200" spans="1:22" ht="15">
      <c r="A200" s="2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35"/>
      <c r="R200" s="18"/>
      <c r="S200" s="18"/>
      <c r="T200" s="18"/>
      <c r="U200" s="18"/>
      <c r="V200" s="18"/>
    </row>
    <row r="201" spans="1:22" ht="15">
      <c r="A201" s="2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2"/>
      <c r="Q201" s="35"/>
      <c r="R201" s="18"/>
      <c r="S201" s="18"/>
      <c r="T201" s="18"/>
      <c r="U201" s="18"/>
      <c r="V201" s="18"/>
    </row>
    <row r="202" spans="1:22" ht="15">
      <c r="A202" s="2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2"/>
      <c r="Q202" s="35"/>
      <c r="R202" s="18"/>
      <c r="S202" s="18"/>
      <c r="T202" s="18"/>
      <c r="U202" s="18"/>
      <c r="V202" s="18"/>
    </row>
    <row r="203" spans="1:22" ht="15">
      <c r="A203" s="2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2"/>
      <c r="Q203" s="35"/>
      <c r="R203" s="18"/>
      <c r="S203" s="18"/>
      <c r="T203" s="18"/>
      <c r="U203" s="18"/>
      <c r="V203" s="18"/>
    </row>
    <row r="204" spans="1:22" ht="15">
      <c r="A204" s="2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35"/>
      <c r="R204" s="18"/>
      <c r="S204" s="18"/>
      <c r="T204" s="18"/>
      <c r="U204" s="18"/>
      <c r="V204" s="18"/>
    </row>
    <row r="205" spans="1:22" ht="15">
      <c r="A205" s="2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2"/>
      <c r="Q205" s="35"/>
      <c r="R205" s="18"/>
      <c r="S205" s="18"/>
      <c r="T205" s="18"/>
      <c r="U205" s="18"/>
      <c r="V205" s="18"/>
    </row>
    <row r="206" spans="1:22" ht="15">
      <c r="A206" s="2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2"/>
      <c r="Q206" s="35"/>
      <c r="R206" s="18"/>
      <c r="S206" s="18"/>
      <c r="T206" s="18"/>
      <c r="U206" s="18"/>
      <c r="V206" s="18"/>
    </row>
    <row r="207" spans="1:22" ht="15">
      <c r="A207" s="2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2"/>
      <c r="Q207" s="35"/>
      <c r="R207" s="18"/>
      <c r="S207" s="18"/>
      <c r="T207" s="18"/>
      <c r="U207" s="18"/>
      <c r="V207" s="18"/>
    </row>
    <row r="208" spans="1:22" ht="15">
      <c r="A208" s="2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2"/>
      <c r="Q208" s="35"/>
      <c r="R208" s="18"/>
      <c r="S208" s="18"/>
      <c r="T208" s="18"/>
      <c r="U208" s="18"/>
      <c r="V208" s="18"/>
    </row>
    <row r="209" spans="1:22" ht="15">
      <c r="A209" s="2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2"/>
      <c r="Q209" s="35"/>
      <c r="R209" s="18"/>
      <c r="S209" s="18"/>
      <c r="T209" s="18"/>
      <c r="U209" s="18"/>
      <c r="V209" s="18"/>
    </row>
    <row r="210" spans="1:22" ht="15">
      <c r="A210" s="2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2"/>
      <c r="Q210" s="35"/>
      <c r="R210" s="18"/>
      <c r="S210" s="18"/>
      <c r="T210" s="18"/>
      <c r="U210" s="18"/>
      <c r="V210" s="18"/>
    </row>
    <row r="211" spans="1:22" ht="15">
      <c r="A211" s="2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2"/>
      <c r="Q211" s="35"/>
      <c r="R211" s="18"/>
      <c r="S211" s="18"/>
      <c r="T211" s="18"/>
      <c r="U211" s="18"/>
      <c r="V211" s="18"/>
    </row>
    <row r="212" spans="1:22" ht="15">
      <c r="A212" s="2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2"/>
      <c r="Q212" s="35"/>
      <c r="R212" s="18"/>
      <c r="S212" s="18"/>
      <c r="T212" s="18"/>
      <c r="U212" s="18"/>
      <c r="V212" s="18"/>
    </row>
    <row r="213" spans="1:22" ht="15">
      <c r="A213" s="2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2"/>
      <c r="Q213" s="35"/>
      <c r="R213" s="18"/>
      <c r="S213" s="18"/>
      <c r="T213" s="18"/>
      <c r="U213" s="18"/>
      <c r="V213" s="18"/>
    </row>
    <row r="214" spans="1:22" ht="15">
      <c r="A214" s="2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2"/>
      <c r="Q214" s="35"/>
      <c r="R214" s="18"/>
      <c r="S214" s="18"/>
      <c r="T214" s="18"/>
      <c r="U214" s="18"/>
      <c r="V214" s="18"/>
    </row>
    <row r="215" spans="1:22" ht="15">
      <c r="A215" s="2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2"/>
      <c r="Q215" s="35"/>
      <c r="R215" s="18"/>
      <c r="S215" s="18"/>
      <c r="T215" s="18"/>
      <c r="U215" s="18"/>
      <c r="V215" s="18"/>
    </row>
    <row r="216" spans="1:22" ht="15">
      <c r="A216" s="2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2"/>
      <c r="Q216" s="35"/>
      <c r="R216" s="18"/>
      <c r="S216" s="18"/>
      <c r="T216" s="18"/>
      <c r="U216" s="18"/>
      <c r="V216" s="18"/>
    </row>
    <row r="217" spans="1:22" ht="15">
      <c r="A217" s="2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2"/>
      <c r="Q217" s="35"/>
      <c r="R217" s="18"/>
      <c r="S217" s="18"/>
      <c r="T217" s="18"/>
      <c r="U217" s="18"/>
      <c r="V217" s="18"/>
    </row>
    <row r="218" spans="1:22" ht="15">
      <c r="A218" s="2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2"/>
      <c r="Q218" s="35"/>
      <c r="R218" s="18"/>
      <c r="S218" s="18"/>
      <c r="T218" s="18"/>
      <c r="U218" s="18"/>
      <c r="V218" s="18"/>
    </row>
    <row r="219" spans="1:22" ht="15">
      <c r="A219" s="2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2"/>
      <c r="Q219" s="35"/>
      <c r="R219" s="18"/>
      <c r="S219" s="18"/>
      <c r="T219" s="18"/>
      <c r="U219" s="18"/>
      <c r="V219" s="18"/>
    </row>
    <row r="220" spans="1:22" ht="15">
      <c r="A220" s="2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2"/>
      <c r="Q220" s="35"/>
      <c r="R220" s="18"/>
      <c r="S220" s="18"/>
      <c r="T220" s="18"/>
      <c r="U220" s="18"/>
      <c r="V220" s="18"/>
    </row>
    <row r="221" spans="1:22" ht="15">
      <c r="A221" s="2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2"/>
      <c r="Q221" s="35"/>
      <c r="R221" s="18"/>
      <c r="S221" s="18"/>
      <c r="T221" s="18"/>
      <c r="U221" s="18"/>
      <c r="V221" s="18"/>
    </row>
    <row r="222" spans="1:22" ht="15">
      <c r="A222" s="2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2"/>
      <c r="Q222" s="35"/>
      <c r="R222" s="18"/>
      <c r="S222" s="18"/>
      <c r="T222" s="18"/>
      <c r="U222" s="18"/>
      <c r="V222" s="18"/>
    </row>
    <row r="223" spans="1:22" ht="15">
      <c r="A223" s="2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2"/>
      <c r="Q223" s="35"/>
      <c r="R223" s="18"/>
      <c r="S223" s="18"/>
      <c r="T223" s="18"/>
      <c r="U223" s="18"/>
      <c r="V223" s="18"/>
    </row>
    <row r="224" spans="1:22" ht="15">
      <c r="A224" s="2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2"/>
      <c r="Q224" s="35"/>
      <c r="R224" s="18"/>
      <c r="S224" s="18"/>
      <c r="T224" s="18"/>
      <c r="U224" s="18"/>
      <c r="V224" s="18"/>
    </row>
    <row r="225" spans="1:22" ht="15">
      <c r="A225" s="2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2"/>
      <c r="Q225" s="35"/>
      <c r="R225" s="18"/>
      <c r="S225" s="18"/>
      <c r="T225" s="18"/>
      <c r="U225" s="18"/>
      <c r="V225" s="18"/>
    </row>
    <row r="226" spans="1:22" ht="15">
      <c r="A226" s="2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2"/>
      <c r="Q226" s="35"/>
      <c r="R226" s="18"/>
      <c r="S226" s="18"/>
      <c r="T226" s="18"/>
      <c r="U226" s="18"/>
      <c r="V226" s="18"/>
    </row>
    <row r="227" spans="1:22" ht="15">
      <c r="A227" s="2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2"/>
      <c r="Q227" s="35"/>
      <c r="R227" s="18"/>
      <c r="S227" s="18"/>
      <c r="T227" s="18"/>
      <c r="U227" s="18"/>
      <c r="V227" s="18"/>
    </row>
    <row r="228" spans="1:22" ht="15">
      <c r="A228" s="2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2"/>
      <c r="Q228" s="35"/>
      <c r="R228" s="18"/>
      <c r="S228" s="18"/>
      <c r="T228" s="18"/>
      <c r="U228" s="18"/>
      <c r="V228" s="18"/>
    </row>
    <row r="229" spans="1:22" ht="15">
      <c r="A229" s="2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2"/>
      <c r="Q229" s="35"/>
      <c r="R229" s="18"/>
      <c r="S229" s="18"/>
      <c r="T229" s="18"/>
      <c r="U229" s="18"/>
      <c r="V229" s="18"/>
    </row>
    <row r="230" spans="1:22" ht="15">
      <c r="A230" s="2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2"/>
      <c r="Q230" s="35"/>
      <c r="R230" s="18"/>
      <c r="S230" s="18"/>
      <c r="T230" s="18"/>
      <c r="U230" s="18"/>
      <c r="V230" s="18"/>
    </row>
    <row r="231" spans="1:22" ht="15">
      <c r="A231" s="2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2"/>
      <c r="Q231" s="35"/>
      <c r="R231" s="18"/>
      <c r="S231" s="18"/>
      <c r="T231" s="18"/>
      <c r="U231" s="18"/>
      <c r="V231" s="18"/>
    </row>
    <row r="232" spans="1:22" ht="15">
      <c r="A232" s="2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2"/>
      <c r="Q232" s="35"/>
      <c r="R232" s="18"/>
      <c r="S232" s="18"/>
      <c r="T232" s="18"/>
      <c r="U232" s="18"/>
      <c r="V232" s="18"/>
    </row>
    <row r="233" spans="1:22" ht="15">
      <c r="A233" s="2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2"/>
      <c r="Q233" s="35"/>
      <c r="R233" s="18"/>
      <c r="S233" s="18"/>
      <c r="T233" s="18"/>
      <c r="U233" s="18"/>
      <c r="V233" s="18"/>
    </row>
    <row r="234" spans="1:22" ht="15">
      <c r="A234" s="2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2"/>
      <c r="Q234" s="35"/>
      <c r="R234" s="18"/>
      <c r="S234" s="18"/>
      <c r="T234" s="18"/>
      <c r="U234" s="18"/>
      <c r="V234" s="18"/>
    </row>
    <row r="235" spans="1:22" ht="15">
      <c r="A235" s="2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/>
      <c r="Q235" s="35"/>
      <c r="R235" s="18"/>
      <c r="S235" s="18"/>
      <c r="T235" s="18"/>
      <c r="U235" s="18"/>
      <c r="V235" s="18"/>
    </row>
    <row r="236" spans="1:22" ht="15">
      <c r="A236" s="2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2"/>
      <c r="Q236" s="35"/>
      <c r="R236" s="18"/>
      <c r="S236" s="18"/>
      <c r="T236" s="18"/>
      <c r="U236" s="18"/>
      <c r="V236" s="18"/>
    </row>
    <row r="237" spans="1:22" ht="15">
      <c r="A237" s="2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2"/>
      <c r="Q237" s="35"/>
      <c r="R237" s="18"/>
      <c r="S237" s="18"/>
      <c r="T237" s="18"/>
      <c r="U237" s="18"/>
      <c r="V237" s="18"/>
    </row>
    <row r="238" spans="1:22" ht="15">
      <c r="A238" s="2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2"/>
      <c r="Q238" s="35"/>
      <c r="R238" s="18"/>
      <c r="S238" s="18"/>
      <c r="T238" s="18"/>
      <c r="U238" s="18"/>
      <c r="V238" s="18"/>
    </row>
    <row r="239" spans="1:22" ht="15">
      <c r="A239" s="2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2"/>
      <c r="Q239" s="35"/>
      <c r="R239" s="18"/>
      <c r="S239" s="18"/>
      <c r="T239" s="18"/>
      <c r="U239" s="18"/>
      <c r="V239" s="18"/>
    </row>
    <row r="240" spans="1:22" ht="15">
      <c r="A240" s="2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2"/>
      <c r="Q240" s="35"/>
      <c r="R240" s="18"/>
      <c r="S240" s="18"/>
      <c r="T240" s="18"/>
      <c r="U240" s="18"/>
      <c r="V240" s="18"/>
    </row>
    <row r="241" spans="1:22" ht="15">
      <c r="A241" s="2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2"/>
      <c r="Q241" s="35"/>
      <c r="R241" s="18"/>
      <c r="S241" s="18"/>
      <c r="T241" s="18"/>
      <c r="U241" s="18"/>
      <c r="V241" s="18"/>
    </row>
    <row r="242" spans="1:22" ht="15">
      <c r="A242" s="2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2"/>
      <c r="Q242" s="35"/>
      <c r="R242" s="18"/>
      <c r="S242" s="18"/>
      <c r="T242" s="18"/>
      <c r="U242" s="18"/>
      <c r="V242" s="18"/>
    </row>
    <row r="243" spans="1:22" ht="15">
      <c r="A243" s="2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2"/>
      <c r="Q243" s="35"/>
      <c r="R243" s="18"/>
      <c r="S243" s="18"/>
      <c r="T243" s="18"/>
      <c r="U243" s="18"/>
      <c r="V243" s="18"/>
    </row>
    <row r="244" spans="1:22" ht="15">
      <c r="A244" s="2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2"/>
      <c r="Q244" s="35"/>
      <c r="R244" s="18"/>
      <c r="S244" s="18"/>
      <c r="T244" s="18"/>
      <c r="U244" s="18"/>
      <c r="V244" s="18"/>
    </row>
    <row r="245" spans="1:22" ht="15">
      <c r="A245" s="2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2"/>
      <c r="Q245" s="35"/>
      <c r="R245" s="18"/>
      <c r="S245" s="18"/>
      <c r="T245" s="18"/>
      <c r="U245" s="18"/>
      <c r="V245" s="18"/>
    </row>
    <row r="246" spans="1:22" ht="15">
      <c r="A246" s="2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2"/>
      <c r="Q246" s="35"/>
      <c r="R246" s="18"/>
      <c r="S246" s="18"/>
      <c r="T246" s="18"/>
      <c r="U246" s="18"/>
      <c r="V246" s="18"/>
    </row>
    <row r="247" spans="1:22" ht="15">
      <c r="A247" s="2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2"/>
      <c r="Q247" s="35"/>
      <c r="R247" s="18"/>
      <c r="S247" s="18"/>
      <c r="T247" s="18"/>
      <c r="U247" s="18"/>
      <c r="V247" s="18"/>
    </row>
    <row r="248" spans="1:22" ht="15">
      <c r="A248" s="2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2"/>
      <c r="Q248" s="35"/>
      <c r="R248" s="18"/>
      <c r="S248" s="18"/>
      <c r="T248" s="18"/>
      <c r="U248" s="18"/>
      <c r="V248" s="18"/>
    </row>
    <row r="249" spans="1:22" ht="15">
      <c r="A249" s="2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2"/>
      <c r="Q249" s="35"/>
      <c r="R249" s="18"/>
      <c r="S249" s="18"/>
      <c r="T249" s="18"/>
      <c r="U249" s="18"/>
      <c r="V249" s="18"/>
    </row>
    <row r="250" spans="1:22" ht="15">
      <c r="A250" s="2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2"/>
      <c r="Q250" s="35"/>
      <c r="R250" s="18"/>
      <c r="S250" s="18"/>
      <c r="T250" s="18"/>
      <c r="U250" s="18"/>
      <c r="V250" s="18"/>
    </row>
    <row r="251" spans="1:22" ht="15">
      <c r="A251" s="2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2"/>
      <c r="Q251" s="35"/>
      <c r="R251" s="18"/>
      <c r="S251" s="18"/>
      <c r="T251" s="18"/>
      <c r="U251" s="18"/>
      <c r="V251" s="18"/>
    </row>
    <row r="252" spans="1:22" ht="15">
      <c r="A252" s="2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2"/>
      <c r="Q252" s="35"/>
      <c r="R252" s="18"/>
      <c r="S252" s="18"/>
      <c r="T252" s="18"/>
      <c r="U252" s="18"/>
      <c r="V252" s="18"/>
    </row>
    <row r="253" spans="1:22" ht="15">
      <c r="A253" s="2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2"/>
      <c r="Q253" s="35"/>
      <c r="R253" s="18"/>
      <c r="S253" s="18"/>
      <c r="T253" s="18"/>
      <c r="U253" s="18"/>
      <c r="V253" s="18"/>
    </row>
    <row r="254" spans="1:22" ht="15">
      <c r="A254" s="2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2"/>
      <c r="Q254" s="35"/>
      <c r="R254" s="18"/>
      <c r="S254" s="18"/>
      <c r="T254" s="18"/>
      <c r="U254" s="18"/>
      <c r="V254" s="18"/>
    </row>
    <row r="255" spans="1:22" ht="15">
      <c r="A255" s="2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2"/>
      <c r="Q255" s="35"/>
      <c r="R255" s="18"/>
      <c r="S255" s="18"/>
      <c r="T255" s="18"/>
      <c r="U255" s="18"/>
      <c r="V255" s="18"/>
    </row>
    <row r="256" spans="1:22" ht="15">
      <c r="A256" s="2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2"/>
      <c r="Q256" s="35"/>
      <c r="R256" s="18"/>
      <c r="S256" s="18"/>
      <c r="T256" s="18"/>
      <c r="U256" s="18"/>
      <c r="V256" s="18"/>
    </row>
    <row r="257" spans="1:22" ht="15">
      <c r="A257" s="2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2"/>
      <c r="Q257" s="35"/>
      <c r="R257" s="18"/>
      <c r="S257" s="18"/>
      <c r="T257" s="18"/>
      <c r="U257" s="18"/>
      <c r="V257" s="18"/>
    </row>
    <row r="258" spans="1:22" ht="15">
      <c r="A258" s="2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2"/>
      <c r="Q258" s="35"/>
      <c r="R258" s="18"/>
      <c r="S258" s="18"/>
      <c r="T258" s="18"/>
      <c r="U258" s="18"/>
      <c r="V258" s="18"/>
    </row>
    <row r="259" spans="1:22" ht="15">
      <c r="A259" s="2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2"/>
      <c r="Q259" s="35"/>
      <c r="R259" s="18"/>
      <c r="S259" s="18"/>
      <c r="T259" s="18"/>
      <c r="U259" s="18"/>
      <c r="V259" s="18"/>
    </row>
    <row r="260" spans="1:22" ht="15">
      <c r="A260" s="2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2"/>
      <c r="Q260" s="35"/>
      <c r="R260" s="18"/>
      <c r="S260" s="18"/>
      <c r="T260" s="18"/>
      <c r="U260" s="18"/>
      <c r="V260" s="18"/>
    </row>
    <row r="261" spans="1:22" ht="15">
      <c r="A261" s="2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2"/>
      <c r="Q261" s="35"/>
      <c r="R261" s="18"/>
      <c r="S261" s="18"/>
      <c r="T261" s="18"/>
      <c r="U261" s="18"/>
      <c r="V261" s="18"/>
    </row>
    <row r="262" spans="1:22" ht="15">
      <c r="A262" s="2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2"/>
      <c r="Q262" s="35"/>
      <c r="R262" s="18"/>
      <c r="S262" s="18"/>
      <c r="T262" s="18"/>
      <c r="U262" s="18"/>
      <c r="V262" s="18"/>
    </row>
    <row r="263" spans="1:22" ht="15">
      <c r="A263" s="2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2"/>
      <c r="Q263" s="35"/>
      <c r="R263" s="18"/>
      <c r="S263" s="18"/>
      <c r="T263" s="18"/>
      <c r="U263" s="18"/>
      <c r="V263" s="18"/>
    </row>
    <row r="264" spans="1:22" ht="15">
      <c r="A264" s="2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2"/>
      <c r="Q264" s="35"/>
      <c r="R264" s="18"/>
      <c r="S264" s="18"/>
      <c r="T264" s="18"/>
      <c r="U264" s="18"/>
      <c r="V264" s="18"/>
    </row>
    <row r="265" spans="1:22" ht="15">
      <c r="A265" s="2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2"/>
      <c r="Q265" s="35"/>
      <c r="R265" s="18"/>
      <c r="S265" s="18"/>
      <c r="T265" s="18"/>
      <c r="U265" s="18"/>
      <c r="V265" s="18"/>
    </row>
    <row r="266" spans="1:22" ht="15">
      <c r="A266" s="2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2"/>
      <c r="Q266" s="35"/>
      <c r="R266" s="18"/>
      <c r="S266" s="18"/>
      <c r="T266" s="18"/>
      <c r="U266" s="18"/>
      <c r="V266" s="18"/>
    </row>
    <row r="267" spans="1:22" ht="15">
      <c r="A267" s="2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2"/>
      <c r="Q267" s="35"/>
      <c r="R267" s="18"/>
      <c r="S267" s="18"/>
      <c r="T267" s="18"/>
      <c r="U267" s="18"/>
      <c r="V267" s="18"/>
    </row>
    <row r="268" spans="1:22" ht="15">
      <c r="A268" s="2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2"/>
      <c r="Q268" s="35"/>
      <c r="R268" s="18"/>
      <c r="S268" s="18"/>
      <c r="T268" s="18"/>
      <c r="U268" s="18"/>
      <c r="V268" s="18"/>
    </row>
    <row r="269" spans="1:22" ht="15">
      <c r="A269" s="2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2"/>
      <c r="Q269" s="35"/>
      <c r="R269" s="18"/>
      <c r="S269" s="18"/>
      <c r="T269" s="18"/>
      <c r="U269" s="18"/>
      <c r="V269" s="18"/>
    </row>
    <row r="270" spans="1:22" ht="15">
      <c r="A270" s="2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2"/>
      <c r="Q270" s="35"/>
      <c r="R270" s="18"/>
      <c r="S270" s="18"/>
      <c r="T270" s="18"/>
      <c r="U270" s="18"/>
      <c r="V270" s="18"/>
    </row>
    <row r="271" spans="1:22" ht="15">
      <c r="A271" s="2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2"/>
      <c r="Q271" s="35"/>
      <c r="R271" s="18"/>
      <c r="S271" s="18"/>
      <c r="T271" s="18"/>
      <c r="U271" s="18"/>
      <c r="V271" s="18"/>
    </row>
    <row r="272" spans="1:22" ht="15">
      <c r="A272" s="2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2"/>
      <c r="Q272" s="35"/>
      <c r="R272" s="18"/>
      <c r="S272" s="18"/>
      <c r="T272" s="18"/>
      <c r="U272" s="18"/>
      <c r="V272" s="18"/>
    </row>
    <row r="273" spans="1:22" ht="15">
      <c r="A273" s="2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2"/>
      <c r="Q273" s="35"/>
      <c r="R273" s="18"/>
      <c r="S273" s="18"/>
      <c r="T273" s="18"/>
      <c r="U273" s="18"/>
      <c r="V273" s="18"/>
    </row>
    <row r="274" spans="1:22" ht="15">
      <c r="A274" s="2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2"/>
      <c r="Q274" s="35"/>
      <c r="R274" s="18"/>
      <c r="S274" s="18"/>
      <c r="T274" s="18"/>
      <c r="U274" s="18"/>
      <c r="V274" s="18"/>
    </row>
    <row r="275" spans="1:22" ht="15">
      <c r="A275" s="2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2"/>
      <c r="Q275" s="35"/>
      <c r="R275" s="18"/>
      <c r="S275" s="18"/>
      <c r="T275" s="18"/>
      <c r="U275" s="18"/>
      <c r="V275" s="18"/>
    </row>
    <row r="276" spans="1:22" ht="15">
      <c r="A276" s="2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2"/>
      <c r="Q276" s="35"/>
      <c r="R276" s="18"/>
      <c r="S276" s="18"/>
      <c r="T276" s="18"/>
      <c r="U276" s="18"/>
      <c r="V276" s="18"/>
    </row>
    <row r="277" spans="1:22" ht="15">
      <c r="A277" s="2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2"/>
      <c r="Q277" s="35"/>
      <c r="R277" s="18"/>
      <c r="S277" s="18"/>
      <c r="T277" s="18"/>
      <c r="U277" s="18"/>
      <c r="V277" s="18"/>
    </row>
    <row r="278" spans="1:22" ht="15">
      <c r="A278" s="2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2"/>
      <c r="Q278" s="35"/>
      <c r="R278" s="18"/>
      <c r="S278" s="18"/>
      <c r="T278" s="18"/>
      <c r="U278" s="18"/>
      <c r="V278" s="18"/>
    </row>
    <row r="279" spans="1:22" ht="15">
      <c r="A279" s="2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2"/>
      <c r="Q279" s="35"/>
      <c r="R279" s="18"/>
      <c r="S279" s="18"/>
      <c r="T279" s="18"/>
      <c r="U279" s="18"/>
      <c r="V279" s="18"/>
    </row>
    <row r="280" spans="1:22" ht="15">
      <c r="A280" s="2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2"/>
      <c r="Q280" s="35"/>
      <c r="R280" s="18"/>
      <c r="S280" s="18"/>
      <c r="T280" s="18"/>
      <c r="U280" s="18"/>
      <c r="V280" s="18"/>
    </row>
    <row r="281" spans="1:22" ht="15">
      <c r="A281" s="2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/>
      <c r="Q281" s="35"/>
      <c r="R281" s="18"/>
      <c r="S281" s="18"/>
      <c r="T281" s="18"/>
      <c r="U281" s="18"/>
      <c r="V281" s="18"/>
    </row>
    <row r="282" spans="1:22" ht="15">
      <c r="A282" s="2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2"/>
      <c r="Q282" s="35"/>
      <c r="R282" s="18"/>
      <c r="S282" s="18"/>
      <c r="T282" s="18"/>
      <c r="U282" s="18"/>
      <c r="V282" s="18"/>
    </row>
    <row r="283" spans="1:22" ht="15">
      <c r="A283" s="2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2"/>
      <c r="Q283" s="35"/>
      <c r="R283" s="18"/>
      <c r="S283" s="18"/>
      <c r="T283" s="18"/>
      <c r="U283" s="18"/>
      <c r="V283" s="18"/>
    </row>
    <row r="284" spans="1:22" ht="15">
      <c r="A284" s="2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2"/>
      <c r="Q284" s="35"/>
      <c r="R284" s="18"/>
      <c r="S284" s="18"/>
      <c r="T284" s="18"/>
      <c r="U284" s="18"/>
      <c r="V284" s="18"/>
    </row>
    <row r="285" spans="1:22" ht="15">
      <c r="A285" s="2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2"/>
      <c r="Q285" s="35"/>
      <c r="R285" s="18"/>
      <c r="S285" s="18"/>
      <c r="T285" s="18"/>
      <c r="U285" s="18"/>
      <c r="V285" s="18"/>
    </row>
    <row r="286" spans="1:22" ht="15">
      <c r="A286" s="2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2"/>
      <c r="Q286" s="35"/>
      <c r="R286" s="18"/>
      <c r="S286" s="18"/>
      <c r="T286" s="18"/>
      <c r="U286" s="18"/>
      <c r="V286" s="18"/>
    </row>
    <row r="287" spans="1:22" ht="15">
      <c r="A287" s="2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2"/>
      <c r="Q287" s="35"/>
      <c r="R287" s="18"/>
      <c r="S287" s="18"/>
      <c r="T287" s="18"/>
      <c r="U287" s="18"/>
      <c r="V287" s="18"/>
    </row>
    <row r="288" spans="1:22" ht="15">
      <c r="A288" s="2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2"/>
      <c r="Q288" s="35"/>
      <c r="R288" s="18"/>
      <c r="S288" s="18"/>
      <c r="T288" s="18"/>
      <c r="U288" s="18"/>
      <c r="V288" s="18"/>
    </row>
    <row r="289" spans="1:22" ht="15">
      <c r="A289" s="2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2"/>
      <c r="Q289" s="35"/>
      <c r="R289" s="18"/>
      <c r="S289" s="18"/>
      <c r="T289" s="18"/>
      <c r="U289" s="18"/>
      <c r="V289" s="18"/>
    </row>
    <row r="290" spans="1:22" ht="15">
      <c r="A290" s="2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2"/>
      <c r="Q290" s="35"/>
      <c r="R290" s="18"/>
      <c r="S290" s="18"/>
      <c r="T290" s="18"/>
      <c r="U290" s="18"/>
      <c r="V290" s="18"/>
    </row>
    <row r="291" spans="1:22" ht="15">
      <c r="A291" s="2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2"/>
      <c r="Q291" s="35"/>
      <c r="R291" s="18"/>
      <c r="S291" s="18"/>
      <c r="T291" s="18"/>
      <c r="U291" s="18"/>
      <c r="V291" s="18"/>
    </row>
    <row r="292" spans="1:22" ht="15">
      <c r="A292" s="2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2"/>
      <c r="Q292" s="35"/>
      <c r="R292" s="18"/>
      <c r="S292" s="18"/>
      <c r="T292" s="18"/>
      <c r="U292" s="18"/>
      <c r="V292" s="18"/>
    </row>
    <row r="293" spans="1:22" ht="15">
      <c r="A293" s="2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2"/>
      <c r="Q293" s="35"/>
      <c r="R293" s="18"/>
      <c r="S293" s="18"/>
      <c r="T293" s="18"/>
      <c r="U293" s="18"/>
      <c r="V293" s="18"/>
    </row>
    <row r="294" spans="1:22" ht="15">
      <c r="A294" s="2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2"/>
      <c r="Q294" s="35"/>
      <c r="R294" s="18"/>
      <c r="S294" s="18"/>
      <c r="T294" s="18"/>
      <c r="U294" s="18"/>
      <c r="V294" s="18"/>
    </row>
    <row r="295" spans="1:22" ht="15">
      <c r="A295" s="2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2"/>
      <c r="Q295" s="35"/>
      <c r="R295" s="18"/>
      <c r="S295" s="18"/>
      <c r="T295" s="18"/>
      <c r="U295" s="18"/>
      <c r="V295" s="18"/>
    </row>
    <row r="296" spans="1:22" ht="15">
      <c r="A296" s="2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2"/>
      <c r="Q296" s="35"/>
      <c r="R296" s="18"/>
      <c r="S296" s="18"/>
      <c r="T296" s="18"/>
      <c r="U296" s="18"/>
      <c r="V296" s="18"/>
    </row>
    <row r="297" spans="1:22" ht="15">
      <c r="A297" s="2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2"/>
      <c r="Q297" s="35"/>
      <c r="R297" s="18"/>
      <c r="S297" s="18"/>
      <c r="T297" s="18"/>
      <c r="U297" s="18"/>
      <c r="V297" s="18"/>
    </row>
    <row r="298" spans="1:22" ht="15">
      <c r="A298" s="2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2"/>
      <c r="Q298" s="35"/>
      <c r="R298" s="18"/>
      <c r="S298" s="18"/>
      <c r="T298" s="18"/>
      <c r="U298" s="18"/>
      <c r="V298" s="18"/>
    </row>
    <row r="299" spans="1:22" ht="15">
      <c r="A299" s="2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2"/>
      <c r="Q299" s="35"/>
      <c r="R299" s="18"/>
      <c r="S299" s="18"/>
      <c r="T299" s="18"/>
      <c r="U299" s="18"/>
      <c r="V299" s="18"/>
    </row>
    <row r="300" spans="1:22" ht="15">
      <c r="A300" s="2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2"/>
      <c r="Q300" s="35"/>
      <c r="R300" s="18"/>
      <c r="S300" s="18"/>
      <c r="T300" s="18"/>
      <c r="U300" s="18"/>
      <c r="V300" s="18"/>
    </row>
    <row r="301" spans="1:22" ht="15">
      <c r="A301" s="2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2"/>
      <c r="Q301" s="35"/>
      <c r="R301" s="18"/>
      <c r="S301" s="18"/>
      <c r="T301" s="18"/>
      <c r="U301" s="18"/>
      <c r="V301" s="18"/>
    </row>
    <row r="302" spans="1:22" ht="15">
      <c r="A302" s="2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2"/>
      <c r="Q302" s="35"/>
      <c r="R302" s="18"/>
      <c r="S302" s="18"/>
      <c r="T302" s="18"/>
      <c r="U302" s="18"/>
      <c r="V302" s="18"/>
    </row>
    <row r="303" spans="1:22" ht="15">
      <c r="A303" s="2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2"/>
      <c r="Q303" s="35"/>
      <c r="R303" s="18"/>
      <c r="S303" s="18"/>
      <c r="T303" s="18"/>
      <c r="U303" s="18"/>
      <c r="V303" s="18"/>
    </row>
    <row r="304" spans="1:22" ht="15">
      <c r="A304" s="2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2"/>
      <c r="Q304" s="35"/>
      <c r="R304" s="18"/>
      <c r="S304" s="18"/>
      <c r="T304" s="18"/>
      <c r="U304" s="18"/>
      <c r="V304" s="18"/>
    </row>
    <row r="305" spans="1:22" ht="15">
      <c r="A305" s="2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2"/>
      <c r="Q305" s="35"/>
      <c r="R305" s="18"/>
      <c r="S305" s="18"/>
      <c r="T305" s="18"/>
      <c r="U305" s="18"/>
      <c r="V305" s="18"/>
    </row>
    <row r="306" spans="1:22" ht="15">
      <c r="A306" s="2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2"/>
      <c r="Q306" s="35"/>
      <c r="R306" s="18"/>
      <c r="S306" s="18"/>
      <c r="T306" s="18"/>
      <c r="U306" s="18"/>
      <c r="V306" s="18"/>
    </row>
    <row r="307" spans="1:22" ht="15">
      <c r="A307" s="2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2"/>
      <c r="Q307" s="35"/>
      <c r="R307" s="18"/>
      <c r="S307" s="18"/>
      <c r="T307" s="18"/>
      <c r="U307" s="18"/>
      <c r="V307" s="18"/>
    </row>
    <row r="308" spans="1:22" ht="15">
      <c r="A308" s="2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2"/>
      <c r="Q308" s="35"/>
      <c r="R308" s="18"/>
      <c r="S308" s="18"/>
      <c r="T308" s="18"/>
      <c r="U308" s="18"/>
      <c r="V308" s="18"/>
    </row>
    <row r="309" spans="1:22" ht="15">
      <c r="A309" s="2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2"/>
      <c r="Q309" s="35"/>
      <c r="R309" s="18"/>
      <c r="S309" s="18"/>
      <c r="T309" s="18"/>
      <c r="U309" s="18"/>
      <c r="V309" s="18"/>
    </row>
    <row r="310" spans="1:22" ht="15">
      <c r="A310" s="2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2"/>
      <c r="Q310" s="35"/>
      <c r="R310" s="18"/>
      <c r="S310" s="18"/>
      <c r="T310" s="18"/>
      <c r="U310" s="18"/>
      <c r="V310" s="18"/>
    </row>
    <row r="311" spans="1:22" ht="15">
      <c r="A311" s="2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2"/>
      <c r="Q311" s="35"/>
      <c r="R311" s="18"/>
      <c r="S311" s="18"/>
      <c r="T311" s="18"/>
      <c r="U311" s="18"/>
      <c r="V311" s="18"/>
    </row>
    <row r="312" spans="1:22" ht="15">
      <c r="A312" s="2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2"/>
      <c r="Q312" s="35"/>
      <c r="R312" s="18"/>
      <c r="S312" s="18"/>
      <c r="T312" s="18"/>
      <c r="U312" s="18"/>
      <c r="V312" s="18"/>
    </row>
    <row r="313" spans="1:22" ht="15">
      <c r="A313" s="2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2"/>
      <c r="Q313" s="35"/>
      <c r="R313" s="18"/>
      <c r="S313" s="18"/>
      <c r="T313" s="18"/>
      <c r="U313" s="18"/>
      <c r="V313" s="18"/>
    </row>
    <row r="314" spans="1:22" ht="15">
      <c r="A314" s="2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2"/>
      <c r="Q314" s="35"/>
      <c r="R314" s="18"/>
      <c r="S314" s="18"/>
      <c r="T314" s="18"/>
      <c r="U314" s="18"/>
      <c r="V314" s="18"/>
    </row>
    <row r="315" spans="1:22" ht="15">
      <c r="A315" s="2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2"/>
      <c r="Q315" s="35"/>
      <c r="R315" s="18"/>
      <c r="S315" s="18"/>
      <c r="T315" s="18"/>
      <c r="U315" s="18"/>
      <c r="V315" s="18"/>
    </row>
    <row r="316" spans="1:22" ht="15">
      <c r="A316" s="2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2"/>
      <c r="Q316" s="35"/>
      <c r="R316" s="18"/>
      <c r="S316" s="18"/>
      <c r="T316" s="18"/>
      <c r="U316" s="18"/>
      <c r="V316" s="18"/>
    </row>
    <row r="317" spans="1:22" ht="15">
      <c r="A317" s="2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2"/>
      <c r="Q317" s="35"/>
      <c r="R317" s="18"/>
      <c r="S317" s="18"/>
      <c r="T317" s="18"/>
      <c r="U317" s="18"/>
      <c r="V317" s="18"/>
    </row>
    <row r="318" spans="1:22" ht="15">
      <c r="A318" s="2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2"/>
      <c r="Q318" s="35"/>
      <c r="R318" s="18"/>
      <c r="S318" s="18"/>
      <c r="T318" s="18"/>
      <c r="U318" s="18"/>
      <c r="V318" s="18"/>
    </row>
    <row r="319" spans="1:22" ht="15">
      <c r="A319" s="2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2"/>
      <c r="Q319" s="35"/>
      <c r="R319" s="18"/>
      <c r="S319" s="18"/>
      <c r="T319" s="18"/>
      <c r="U319" s="18"/>
      <c r="V319" s="18"/>
    </row>
    <row r="320" spans="1:22" ht="15">
      <c r="A320" s="2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2"/>
      <c r="Q320" s="35"/>
      <c r="R320" s="18"/>
      <c r="S320" s="18"/>
      <c r="T320" s="18"/>
      <c r="U320" s="18"/>
      <c r="V320" s="18"/>
    </row>
    <row r="321" spans="1:22" ht="15">
      <c r="A321" s="2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2"/>
      <c r="Q321" s="35"/>
      <c r="R321" s="18"/>
      <c r="S321" s="18"/>
      <c r="T321" s="18"/>
      <c r="U321" s="18"/>
      <c r="V321" s="18"/>
    </row>
    <row r="322" spans="1:22" ht="15">
      <c r="A322" s="2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2"/>
      <c r="Q322" s="35"/>
      <c r="R322" s="18"/>
      <c r="S322" s="18"/>
      <c r="T322" s="18"/>
      <c r="U322" s="18"/>
      <c r="V322" s="18"/>
    </row>
    <row r="323" spans="1:22" ht="15">
      <c r="A323" s="2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2"/>
      <c r="Q323" s="35"/>
      <c r="R323" s="18"/>
      <c r="S323" s="18"/>
      <c r="T323" s="18"/>
      <c r="U323" s="18"/>
      <c r="V323" s="18"/>
    </row>
    <row r="324" spans="1:22" ht="15">
      <c r="A324" s="2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2"/>
      <c r="Q324" s="35"/>
      <c r="R324" s="18"/>
      <c r="S324" s="18"/>
      <c r="T324" s="18"/>
      <c r="U324" s="18"/>
      <c r="V324" s="18"/>
    </row>
    <row r="325" spans="1:22" ht="15">
      <c r="A325" s="2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2"/>
      <c r="Q325" s="35"/>
      <c r="R325" s="18"/>
      <c r="S325" s="18"/>
      <c r="T325" s="18"/>
      <c r="U325" s="18"/>
      <c r="V325" s="18"/>
    </row>
    <row r="326" spans="1:22" ht="15">
      <c r="A326" s="2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2"/>
      <c r="Q326" s="35"/>
      <c r="R326" s="18"/>
      <c r="S326" s="18"/>
      <c r="T326" s="18"/>
      <c r="U326" s="18"/>
      <c r="V326" s="18"/>
    </row>
    <row r="327" spans="1:22" ht="15">
      <c r="A327" s="2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/>
      <c r="Q327" s="35"/>
      <c r="R327" s="18"/>
      <c r="S327" s="18"/>
      <c r="T327" s="18"/>
      <c r="U327" s="18"/>
      <c r="V327" s="18"/>
    </row>
    <row r="328" spans="1:22" ht="15">
      <c r="A328" s="2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2"/>
      <c r="Q328" s="35"/>
      <c r="R328" s="18"/>
      <c r="S328" s="18"/>
      <c r="T328" s="18"/>
      <c r="U328" s="18"/>
      <c r="V328" s="18"/>
    </row>
    <row r="329" spans="1:22" ht="15">
      <c r="A329" s="2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2"/>
      <c r="Q329" s="35"/>
      <c r="R329" s="18"/>
      <c r="S329" s="18"/>
      <c r="T329" s="18"/>
      <c r="U329" s="18"/>
      <c r="V329" s="18"/>
    </row>
    <row r="330" spans="1:22" ht="15">
      <c r="A330" s="2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2"/>
      <c r="Q330" s="35"/>
      <c r="R330" s="18"/>
      <c r="S330" s="18"/>
      <c r="T330" s="18"/>
      <c r="U330" s="18"/>
      <c r="V330" s="18"/>
    </row>
    <row r="331" spans="1:22" ht="15">
      <c r="A331" s="2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2"/>
      <c r="Q331" s="35"/>
      <c r="R331" s="18"/>
      <c r="S331" s="18"/>
      <c r="T331" s="18"/>
      <c r="U331" s="18"/>
      <c r="V331" s="18"/>
    </row>
    <row r="332" spans="1:22" ht="15">
      <c r="A332" s="2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2"/>
      <c r="Q332" s="35"/>
      <c r="R332" s="18"/>
      <c r="S332" s="18"/>
      <c r="T332" s="18"/>
      <c r="U332" s="18"/>
      <c r="V332" s="18"/>
    </row>
    <row r="333" spans="1:22" ht="15">
      <c r="A333" s="2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2"/>
      <c r="Q333" s="35"/>
      <c r="R333" s="18"/>
      <c r="S333" s="18"/>
      <c r="T333" s="18"/>
      <c r="U333" s="18"/>
      <c r="V333" s="18"/>
    </row>
    <row r="334" spans="1:22" ht="15">
      <c r="A334" s="2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2"/>
      <c r="Q334" s="35"/>
      <c r="R334" s="18"/>
      <c r="S334" s="18"/>
      <c r="T334" s="18"/>
      <c r="U334" s="18"/>
      <c r="V334" s="18"/>
    </row>
    <row r="335" spans="1:22" ht="15">
      <c r="A335" s="2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2"/>
      <c r="Q335" s="35"/>
      <c r="R335" s="18"/>
      <c r="S335" s="18"/>
      <c r="T335" s="18"/>
      <c r="U335" s="18"/>
      <c r="V335" s="18"/>
    </row>
    <row r="336" spans="1:22" ht="15">
      <c r="A336" s="2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2"/>
      <c r="Q336" s="35"/>
      <c r="R336" s="18"/>
      <c r="S336" s="18"/>
      <c r="T336" s="18"/>
      <c r="U336" s="18"/>
      <c r="V336" s="18"/>
    </row>
    <row r="337" spans="1:22" ht="15">
      <c r="A337" s="2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2"/>
      <c r="Q337" s="35"/>
      <c r="R337" s="18"/>
      <c r="S337" s="18"/>
      <c r="T337" s="18"/>
      <c r="U337" s="18"/>
      <c r="V337" s="18"/>
    </row>
    <row r="338" spans="1:22" ht="15">
      <c r="A338" s="2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2"/>
      <c r="Q338" s="35"/>
      <c r="R338" s="18"/>
      <c r="S338" s="18"/>
      <c r="T338" s="18"/>
      <c r="U338" s="18"/>
      <c r="V338" s="18"/>
    </row>
    <row r="339" spans="1:22" ht="15">
      <c r="A339" s="2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2"/>
      <c r="Q339" s="35"/>
      <c r="R339" s="18"/>
      <c r="S339" s="18"/>
      <c r="T339" s="18"/>
      <c r="U339" s="18"/>
      <c r="V339" s="18"/>
    </row>
    <row r="340" spans="1:22" ht="15">
      <c r="A340" s="2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2"/>
      <c r="Q340" s="35"/>
      <c r="R340" s="18"/>
      <c r="S340" s="18"/>
      <c r="T340" s="18"/>
      <c r="U340" s="18"/>
      <c r="V340" s="18"/>
    </row>
    <row r="341" spans="1:22" ht="15">
      <c r="A341" s="2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2"/>
      <c r="Q341" s="35"/>
      <c r="R341" s="18"/>
      <c r="S341" s="18"/>
      <c r="T341" s="18"/>
      <c r="U341" s="18"/>
      <c r="V341" s="18"/>
    </row>
    <row r="342" spans="1:22" ht="15">
      <c r="A342" s="2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2"/>
      <c r="Q342" s="35"/>
      <c r="R342" s="18"/>
      <c r="S342" s="18"/>
      <c r="T342" s="18"/>
      <c r="U342" s="18"/>
      <c r="V342" s="18"/>
    </row>
    <row r="343" spans="1:22" ht="15">
      <c r="A343" s="2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2"/>
      <c r="Q343" s="35"/>
      <c r="R343" s="18"/>
      <c r="S343" s="18"/>
      <c r="T343" s="18"/>
      <c r="U343" s="18"/>
      <c r="V343" s="18"/>
    </row>
    <row r="344" spans="1:22" ht="15">
      <c r="A344" s="2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2"/>
      <c r="Q344" s="35"/>
      <c r="R344" s="18"/>
      <c r="S344" s="18"/>
      <c r="T344" s="18"/>
      <c r="U344" s="18"/>
      <c r="V344" s="18"/>
    </row>
    <row r="345" spans="1:22" ht="15">
      <c r="A345" s="2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2"/>
      <c r="Q345" s="35"/>
      <c r="R345" s="18"/>
      <c r="S345" s="18"/>
      <c r="T345" s="18"/>
      <c r="U345" s="18"/>
      <c r="V345" s="18"/>
    </row>
    <row r="346" spans="1:22" ht="15">
      <c r="A346" s="2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2"/>
      <c r="Q346" s="35"/>
      <c r="R346" s="18"/>
      <c r="S346" s="18"/>
      <c r="T346" s="18"/>
      <c r="U346" s="18"/>
      <c r="V346" s="18"/>
    </row>
    <row r="347" spans="1:22" ht="15">
      <c r="A347" s="2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2"/>
      <c r="Q347" s="35"/>
      <c r="R347" s="18"/>
      <c r="S347" s="18"/>
      <c r="T347" s="18"/>
      <c r="U347" s="18"/>
      <c r="V347" s="18"/>
    </row>
    <row r="348" spans="1:22" ht="15">
      <c r="A348" s="2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2"/>
      <c r="Q348" s="35"/>
      <c r="R348" s="18"/>
      <c r="S348" s="18"/>
      <c r="T348" s="18"/>
      <c r="U348" s="18"/>
      <c r="V348" s="18"/>
    </row>
    <row r="349" spans="1:22" ht="15">
      <c r="A349" s="2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2"/>
      <c r="Q349" s="35"/>
      <c r="R349" s="18"/>
      <c r="S349" s="18"/>
      <c r="T349" s="18"/>
      <c r="U349" s="18"/>
      <c r="V349" s="18"/>
    </row>
    <row r="350" spans="1:22" ht="15">
      <c r="A350" s="2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2"/>
      <c r="Q350" s="35"/>
      <c r="R350" s="18"/>
      <c r="S350" s="18"/>
      <c r="T350" s="18"/>
      <c r="U350" s="18"/>
      <c r="V350" s="18"/>
    </row>
    <row r="351" spans="1:22" ht="15">
      <c r="A351" s="2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2"/>
      <c r="Q351" s="35"/>
      <c r="R351" s="18"/>
      <c r="S351" s="18"/>
      <c r="T351" s="18"/>
      <c r="U351" s="18"/>
      <c r="V351" s="18"/>
    </row>
    <row r="352" spans="1:22" ht="15">
      <c r="A352" s="2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2"/>
      <c r="Q352" s="35"/>
      <c r="R352" s="18"/>
      <c r="S352" s="18"/>
      <c r="T352" s="18"/>
      <c r="U352" s="18"/>
      <c r="V352" s="18"/>
    </row>
    <row r="353" spans="1:22" ht="15">
      <c r="A353" s="2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2"/>
      <c r="Q353" s="35"/>
      <c r="R353" s="18"/>
      <c r="S353" s="18"/>
      <c r="T353" s="18"/>
      <c r="U353" s="18"/>
      <c r="V353" s="18"/>
    </row>
    <row r="354" spans="1:22" ht="15">
      <c r="A354" s="2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2"/>
      <c r="Q354" s="35"/>
      <c r="R354" s="18"/>
      <c r="S354" s="18"/>
      <c r="T354" s="18"/>
      <c r="U354" s="18"/>
      <c r="V354" s="18"/>
    </row>
    <row r="355" spans="1:22" ht="15">
      <c r="A355" s="2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2"/>
      <c r="Q355" s="35"/>
      <c r="R355" s="18"/>
      <c r="S355" s="18"/>
      <c r="T355" s="18"/>
      <c r="U355" s="18"/>
      <c r="V355" s="18"/>
    </row>
    <row r="356" spans="1:22" ht="15">
      <c r="A356" s="2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2"/>
      <c r="Q356" s="35"/>
      <c r="R356" s="18"/>
      <c r="S356" s="18"/>
      <c r="T356" s="18"/>
      <c r="U356" s="18"/>
      <c r="V356" s="18"/>
    </row>
    <row r="357" spans="1:22" ht="15">
      <c r="A357" s="2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2"/>
      <c r="Q357" s="35"/>
      <c r="R357" s="18"/>
      <c r="S357" s="18"/>
      <c r="T357" s="18"/>
      <c r="U357" s="18"/>
      <c r="V357" s="18"/>
    </row>
    <row r="358" spans="1:22" ht="15">
      <c r="A358" s="2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2"/>
      <c r="Q358" s="35"/>
      <c r="R358" s="18"/>
      <c r="S358" s="18"/>
      <c r="T358" s="18"/>
      <c r="U358" s="18"/>
      <c r="V358" s="18"/>
    </row>
    <row r="359" spans="1:22" ht="15">
      <c r="A359" s="2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2"/>
      <c r="Q359" s="35"/>
      <c r="R359" s="18"/>
      <c r="S359" s="18"/>
      <c r="T359" s="18"/>
      <c r="U359" s="18"/>
      <c r="V359" s="18"/>
    </row>
    <row r="360" spans="1:22" ht="15">
      <c r="A360" s="2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2"/>
      <c r="Q360" s="35"/>
      <c r="R360" s="18"/>
      <c r="S360" s="18"/>
      <c r="T360" s="18"/>
      <c r="U360" s="18"/>
      <c r="V360" s="18"/>
    </row>
    <row r="361" spans="1:22" ht="15">
      <c r="A361" s="2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2"/>
      <c r="Q361" s="35"/>
      <c r="R361" s="18"/>
      <c r="S361" s="18"/>
      <c r="T361" s="18"/>
      <c r="U361" s="18"/>
      <c r="V361" s="18"/>
    </row>
    <row r="362" spans="1:22" ht="15">
      <c r="A362" s="2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2"/>
      <c r="Q362" s="35"/>
      <c r="R362" s="18"/>
      <c r="S362" s="18"/>
      <c r="T362" s="18"/>
      <c r="U362" s="18"/>
      <c r="V362" s="18"/>
    </row>
    <row r="363" spans="1:22" ht="15">
      <c r="A363" s="2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2"/>
      <c r="Q363" s="35"/>
      <c r="R363" s="18"/>
      <c r="S363" s="18"/>
      <c r="T363" s="18"/>
      <c r="U363" s="18"/>
      <c r="V363" s="18"/>
    </row>
    <row r="364" spans="1:22" ht="15">
      <c r="A364" s="2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2"/>
      <c r="Q364" s="35"/>
      <c r="R364" s="18"/>
      <c r="S364" s="18"/>
      <c r="T364" s="18"/>
      <c r="U364" s="18"/>
      <c r="V364" s="18"/>
    </row>
    <row r="365" spans="1:22" ht="15">
      <c r="A365" s="2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2"/>
      <c r="Q365" s="35"/>
      <c r="R365" s="18"/>
      <c r="S365" s="18"/>
      <c r="T365" s="18"/>
      <c r="U365" s="18"/>
      <c r="V365" s="18"/>
    </row>
    <row r="366" spans="1:22" ht="15">
      <c r="A366" s="2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2"/>
      <c r="Q366" s="35"/>
      <c r="R366" s="18"/>
      <c r="S366" s="18"/>
      <c r="T366" s="18"/>
      <c r="U366" s="18"/>
      <c r="V366" s="18"/>
    </row>
    <row r="367" spans="1:22" ht="15">
      <c r="A367" s="2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2"/>
      <c r="Q367" s="35"/>
      <c r="R367" s="18"/>
      <c r="S367" s="18"/>
      <c r="T367" s="18"/>
      <c r="U367" s="18"/>
      <c r="V367" s="18"/>
    </row>
    <row r="368" spans="1:22" ht="15">
      <c r="A368" s="2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2"/>
      <c r="Q368" s="35"/>
      <c r="R368" s="18"/>
      <c r="S368" s="18"/>
      <c r="T368" s="18"/>
      <c r="U368" s="18"/>
      <c r="V368" s="18"/>
    </row>
    <row r="369" spans="1:22" ht="15">
      <c r="A369" s="2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2"/>
      <c r="Q369" s="35"/>
      <c r="R369" s="18"/>
      <c r="S369" s="18"/>
      <c r="T369" s="18"/>
      <c r="U369" s="18"/>
      <c r="V369" s="18"/>
    </row>
    <row r="370" spans="1:22" ht="15">
      <c r="A370" s="2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2"/>
      <c r="Q370" s="35"/>
      <c r="R370" s="18"/>
      <c r="S370" s="18"/>
      <c r="T370" s="18"/>
      <c r="U370" s="18"/>
      <c r="V370" s="18"/>
    </row>
    <row r="371" spans="1:22" ht="15">
      <c r="A371" s="2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2"/>
      <c r="Q371" s="35"/>
      <c r="R371" s="18"/>
      <c r="S371" s="18"/>
      <c r="T371" s="18"/>
      <c r="U371" s="18"/>
      <c r="V371" s="18"/>
    </row>
    <row r="372" spans="1:22" ht="15">
      <c r="A372" s="2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2"/>
      <c r="Q372" s="35"/>
      <c r="R372" s="18"/>
      <c r="S372" s="18"/>
      <c r="T372" s="18"/>
      <c r="U372" s="18"/>
      <c r="V372" s="18"/>
    </row>
    <row r="373" spans="1:22" ht="15">
      <c r="A373" s="2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/>
      <c r="Q373" s="35"/>
      <c r="R373" s="18"/>
      <c r="S373" s="18"/>
      <c r="T373" s="18"/>
      <c r="U373" s="18"/>
      <c r="V373" s="18"/>
    </row>
    <row r="374" spans="1:22" ht="15">
      <c r="A374" s="2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2"/>
      <c r="Q374" s="35"/>
      <c r="R374" s="18"/>
      <c r="S374" s="18"/>
      <c r="T374" s="18"/>
      <c r="U374" s="18"/>
      <c r="V374" s="18"/>
    </row>
    <row r="375" spans="1:22" ht="15">
      <c r="A375" s="2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2"/>
      <c r="Q375" s="35"/>
      <c r="R375" s="18"/>
      <c r="S375" s="18"/>
      <c r="T375" s="18"/>
      <c r="U375" s="18"/>
      <c r="V375" s="18"/>
    </row>
    <row r="376" spans="1:22" ht="15">
      <c r="A376" s="2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2"/>
      <c r="Q376" s="35"/>
      <c r="R376" s="18"/>
      <c r="S376" s="18"/>
      <c r="T376" s="18"/>
      <c r="U376" s="18"/>
      <c r="V376" s="18"/>
    </row>
    <row r="377" spans="1:22" ht="15">
      <c r="A377" s="2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2"/>
      <c r="Q377" s="35"/>
      <c r="R377" s="18"/>
      <c r="S377" s="18"/>
      <c r="T377" s="18"/>
      <c r="U377" s="18"/>
      <c r="V377" s="18"/>
    </row>
    <row r="378" spans="1:22" ht="15">
      <c r="A378" s="2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2"/>
      <c r="Q378" s="35"/>
      <c r="R378" s="18"/>
      <c r="S378" s="18"/>
      <c r="T378" s="18"/>
      <c r="U378" s="18"/>
      <c r="V378" s="18"/>
    </row>
    <row r="379" spans="1:22" ht="15">
      <c r="A379" s="2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2"/>
      <c r="Q379" s="35"/>
      <c r="R379" s="18"/>
      <c r="S379" s="18"/>
      <c r="T379" s="18"/>
      <c r="U379" s="18"/>
      <c r="V379" s="18"/>
    </row>
    <row r="380" spans="1:22" ht="15">
      <c r="A380" s="2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2"/>
      <c r="Q380" s="35"/>
      <c r="R380" s="18"/>
      <c r="S380" s="18"/>
      <c r="T380" s="18"/>
      <c r="U380" s="18"/>
      <c r="V380" s="18"/>
    </row>
    <row r="381" spans="1:22" ht="15">
      <c r="A381" s="2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2"/>
      <c r="Q381" s="35"/>
      <c r="R381" s="18"/>
      <c r="S381" s="18"/>
      <c r="T381" s="18"/>
      <c r="U381" s="18"/>
      <c r="V381" s="18"/>
    </row>
    <row r="382" spans="1:22" ht="15">
      <c r="A382" s="2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2"/>
      <c r="Q382" s="35"/>
      <c r="R382" s="18"/>
      <c r="S382" s="18"/>
      <c r="T382" s="18"/>
      <c r="U382" s="18"/>
      <c r="V382" s="18"/>
    </row>
    <row r="383" spans="1:22" ht="15">
      <c r="A383" s="2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2"/>
      <c r="Q383" s="35"/>
      <c r="R383" s="18"/>
      <c r="S383" s="18"/>
      <c r="T383" s="18"/>
      <c r="U383" s="18"/>
      <c r="V383" s="18"/>
    </row>
    <row r="384" spans="1:22" ht="15">
      <c r="A384" s="2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2"/>
      <c r="Q384" s="35"/>
      <c r="R384" s="18"/>
      <c r="S384" s="18"/>
      <c r="T384" s="18"/>
      <c r="U384" s="18"/>
      <c r="V384" s="18"/>
    </row>
    <row r="385" spans="1:22" ht="15">
      <c r="A385" s="2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2"/>
      <c r="Q385" s="35"/>
      <c r="R385" s="18"/>
      <c r="S385" s="18"/>
      <c r="T385" s="18"/>
      <c r="U385" s="18"/>
      <c r="V385" s="18"/>
    </row>
    <row r="386" spans="1:22" ht="15">
      <c r="A386" s="2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2"/>
      <c r="Q386" s="35"/>
      <c r="R386" s="18"/>
      <c r="S386" s="18"/>
      <c r="T386" s="18"/>
      <c r="U386" s="18"/>
      <c r="V386" s="18"/>
    </row>
    <row r="387" spans="1:22" ht="15">
      <c r="A387" s="2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2"/>
      <c r="Q387" s="35"/>
      <c r="R387" s="18"/>
      <c r="S387" s="18"/>
      <c r="T387" s="18"/>
      <c r="U387" s="18"/>
      <c r="V387" s="18"/>
    </row>
    <row r="388" spans="1:22" ht="15">
      <c r="A388" s="2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2"/>
      <c r="Q388" s="35"/>
      <c r="R388" s="18"/>
      <c r="S388" s="18"/>
      <c r="T388" s="18"/>
      <c r="U388" s="18"/>
      <c r="V388" s="18"/>
    </row>
    <row r="389" spans="1:22" ht="15">
      <c r="A389" s="2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2"/>
      <c r="Q389" s="35"/>
      <c r="R389" s="18"/>
      <c r="S389" s="18"/>
      <c r="T389" s="18"/>
      <c r="U389" s="18"/>
      <c r="V389" s="18"/>
    </row>
    <row r="390" spans="1:22" ht="15">
      <c r="A390" s="2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2"/>
      <c r="Q390" s="35"/>
      <c r="R390" s="18"/>
      <c r="S390" s="18"/>
      <c r="T390" s="18"/>
      <c r="U390" s="18"/>
      <c r="V390" s="18"/>
    </row>
    <row r="391" spans="1:22" ht="15">
      <c r="A391" s="2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2"/>
      <c r="Q391" s="35"/>
      <c r="R391" s="18"/>
      <c r="S391" s="18"/>
      <c r="T391" s="18"/>
      <c r="U391" s="18"/>
      <c r="V391" s="18"/>
    </row>
    <row r="392" spans="1:22" ht="15">
      <c r="A392" s="2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2"/>
      <c r="Q392" s="35"/>
      <c r="R392" s="18"/>
      <c r="S392" s="18"/>
      <c r="T392" s="18"/>
      <c r="U392" s="18"/>
      <c r="V392" s="18"/>
    </row>
    <row r="393" spans="1:22" ht="15">
      <c r="A393" s="2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2"/>
      <c r="Q393" s="35"/>
      <c r="R393" s="18"/>
      <c r="S393" s="18"/>
      <c r="T393" s="18"/>
      <c r="U393" s="18"/>
      <c r="V393" s="18"/>
    </row>
    <row r="394" spans="1:22" ht="15">
      <c r="A394" s="2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2"/>
      <c r="Q394" s="35"/>
      <c r="R394" s="18"/>
      <c r="S394" s="18"/>
      <c r="T394" s="18"/>
      <c r="U394" s="18"/>
      <c r="V394" s="18"/>
    </row>
    <row r="395" spans="1:22" ht="15">
      <c r="A395" s="2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2"/>
      <c r="Q395" s="35"/>
      <c r="R395" s="18"/>
      <c r="S395" s="18"/>
      <c r="T395" s="18"/>
      <c r="U395" s="18"/>
      <c r="V395" s="18"/>
    </row>
    <row r="396" spans="1:22" ht="15">
      <c r="A396" s="2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2"/>
      <c r="Q396" s="35"/>
      <c r="R396" s="18"/>
      <c r="S396" s="18"/>
      <c r="T396" s="18"/>
      <c r="U396" s="18"/>
      <c r="V396" s="18"/>
    </row>
    <row r="397" spans="1:22" ht="15">
      <c r="A397" s="2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2"/>
      <c r="Q397" s="35"/>
      <c r="R397" s="18"/>
      <c r="S397" s="18"/>
      <c r="T397" s="18"/>
      <c r="U397" s="18"/>
      <c r="V397" s="18"/>
    </row>
    <row r="398" spans="1:22" ht="15">
      <c r="A398" s="2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2"/>
      <c r="Q398" s="35"/>
      <c r="R398" s="18"/>
      <c r="S398" s="18"/>
      <c r="T398" s="18"/>
      <c r="U398" s="18"/>
      <c r="V398" s="18"/>
    </row>
    <row r="399" spans="1:22" ht="15">
      <c r="A399" s="2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2"/>
      <c r="Q399" s="35"/>
      <c r="R399" s="18"/>
      <c r="S399" s="18"/>
      <c r="T399" s="18"/>
      <c r="U399" s="18"/>
      <c r="V399" s="18"/>
    </row>
    <row r="400" spans="1:22" ht="15">
      <c r="A400" s="2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2"/>
      <c r="Q400" s="35"/>
      <c r="R400" s="18"/>
      <c r="S400" s="18"/>
      <c r="T400" s="18"/>
      <c r="U400" s="18"/>
      <c r="V400" s="18"/>
    </row>
    <row r="401" spans="1:22" ht="15">
      <c r="A401" s="2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2"/>
      <c r="Q401" s="35"/>
      <c r="R401" s="18"/>
      <c r="S401" s="18"/>
      <c r="T401" s="18"/>
      <c r="U401" s="18"/>
      <c r="V401" s="18"/>
    </row>
    <row r="402" spans="1:22" ht="15">
      <c r="A402" s="2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2"/>
      <c r="Q402" s="35"/>
      <c r="R402" s="18"/>
      <c r="S402" s="18"/>
      <c r="T402" s="18"/>
      <c r="U402" s="18"/>
      <c r="V402" s="18"/>
    </row>
    <row r="403" spans="1:22" ht="15">
      <c r="A403" s="2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2"/>
      <c r="Q403" s="35"/>
      <c r="R403" s="18"/>
      <c r="S403" s="18"/>
      <c r="T403" s="18"/>
      <c r="U403" s="18"/>
      <c r="V403" s="18"/>
    </row>
    <row r="404" spans="1:22" ht="15">
      <c r="A404" s="2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2"/>
      <c r="Q404" s="35"/>
      <c r="R404" s="18"/>
      <c r="S404" s="18"/>
      <c r="T404" s="18"/>
      <c r="U404" s="18"/>
      <c r="V404" s="18"/>
    </row>
    <row r="405" spans="1:22" ht="15">
      <c r="A405" s="2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2"/>
      <c r="Q405" s="35"/>
      <c r="R405" s="18"/>
      <c r="S405" s="18"/>
      <c r="T405" s="18"/>
      <c r="U405" s="18"/>
      <c r="V405" s="18"/>
    </row>
    <row r="406" spans="1:22" ht="15">
      <c r="A406" s="2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2"/>
      <c r="Q406" s="35"/>
      <c r="R406" s="18"/>
      <c r="S406" s="18"/>
      <c r="T406" s="18"/>
      <c r="U406" s="18"/>
      <c r="V406" s="18"/>
    </row>
    <row r="407" spans="1:22" ht="15">
      <c r="A407" s="2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2"/>
      <c r="Q407" s="35"/>
      <c r="R407" s="18"/>
      <c r="S407" s="18"/>
      <c r="T407" s="18"/>
      <c r="U407" s="18"/>
      <c r="V407" s="18"/>
    </row>
    <row r="408" spans="1:22" ht="15">
      <c r="A408" s="2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2"/>
      <c r="Q408" s="35"/>
      <c r="R408" s="18"/>
      <c r="S408" s="18"/>
      <c r="T408" s="18"/>
      <c r="U408" s="18"/>
      <c r="V408" s="18"/>
    </row>
    <row r="409" spans="1:22" ht="15">
      <c r="A409" s="2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2"/>
      <c r="Q409" s="35"/>
      <c r="R409" s="18"/>
      <c r="S409" s="18"/>
      <c r="T409" s="18"/>
      <c r="U409" s="18"/>
      <c r="V409" s="18"/>
    </row>
    <row r="410" spans="1:22" ht="15">
      <c r="A410" s="2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2"/>
      <c r="Q410" s="35"/>
      <c r="R410" s="18"/>
      <c r="S410" s="18"/>
      <c r="T410" s="18"/>
      <c r="U410" s="18"/>
      <c r="V410" s="18"/>
    </row>
    <row r="411" spans="1:22" ht="15">
      <c r="A411" s="2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2"/>
      <c r="Q411" s="35"/>
      <c r="R411" s="18"/>
      <c r="S411" s="18"/>
      <c r="T411" s="18"/>
      <c r="U411" s="18"/>
      <c r="V411" s="18"/>
    </row>
    <row r="412" spans="1:22" ht="15">
      <c r="A412" s="2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2"/>
      <c r="Q412" s="35"/>
      <c r="R412" s="18"/>
      <c r="S412" s="18"/>
      <c r="T412" s="18"/>
      <c r="U412" s="18"/>
      <c r="V412" s="18"/>
    </row>
    <row r="413" spans="1:22" ht="15">
      <c r="A413" s="2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2"/>
      <c r="Q413" s="35"/>
      <c r="R413" s="18"/>
      <c r="S413" s="18"/>
      <c r="T413" s="18"/>
      <c r="U413" s="18"/>
      <c r="V413" s="18"/>
    </row>
    <row r="414" spans="1:22" ht="15">
      <c r="A414" s="2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2"/>
      <c r="Q414" s="35"/>
      <c r="R414" s="18"/>
      <c r="S414" s="18"/>
      <c r="T414" s="18"/>
      <c r="U414" s="18"/>
      <c r="V414" s="18"/>
    </row>
    <row r="415" spans="1:22" ht="15">
      <c r="A415" s="2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2"/>
      <c r="Q415" s="35"/>
      <c r="R415" s="18"/>
      <c r="S415" s="18"/>
      <c r="T415" s="18"/>
      <c r="U415" s="18"/>
      <c r="V415" s="18"/>
    </row>
    <row r="416" spans="1:22" ht="15">
      <c r="A416" s="2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2"/>
      <c r="Q416" s="35"/>
      <c r="R416" s="18"/>
      <c r="S416" s="18"/>
      <c r="T416" s="18"/>
      <c r="U416" s="18"/>
      <c r="V416" s="18"/>
    </row>
    <row r="417" spans="1:22" ht="15">
      <c r="A417" s="2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2"/>
      <c r="Q417" s="35"/>
      <c r="R417" s="18"/>
      <c r="S417" s="18"/>
      <c r="T417" s="18"/>
      <c r="U417" s="18"/>
      <c r="V417" s="18"/>
    </row>
    <row r="418" spans="1:22" ht="15">
      <c r="A418" s="2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2"/>
      <c r="Q418" s="35"/>
      <c r="R418" s="18"/>
      <c r="S418" s="18"/>
      <c r="T418" s="18"/>
      <c r="U418" s="18"/>
      <c r="V418" s="18"/>
    </row>
    <row r="419" spans="1:22" ht="15">
      <c r="A419" s="2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/>
      <c r="Q419" s="35"/>
      <c r="R419" s="18"/>
      <c r="S419" s="18"/>
      <c r="T419" s="18"/>
      <c r="U419" s="18"/>
      <c r="V419" s="18"/>
    </row>
    <row r="420" spans="1:22" ht="15">
      <c r="A420" s="2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2"/>
      <c r="Q420" s="35"/>
      <c r="R420" s="18"/>
      <c r="S420" s="18"/>
      <c r="T420" s="18"/>
      <c r="U420" s="18"/>
      <c r="V420" s="18"/>
    </row>
    <row r="421" spans="1:22" ht="15">
      <c r="A421" s="2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2"/>
      <c r="Q421" s="35"/>
      <c r="R421" s="18"/>
      <c r="S421" s="18"/>
      <c r="T421" s="18"/>
      <c r="U421" s="18"/>
      <c r="V421" s="18"/>
    </row>
    <row r="422" spans="1:22" ht="15">
      <c r="A422" s="2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2"/>
      <c r="Q422" s="35"/>
      <c r="R422" s="18"/>
      <c r="S422" s="18"/>
      <c r="T422" s="18"/>
      <c r="U422" s="18"/>
      <c r="V422" s="18"/>
    </row>
    <row r="423" spans="1:22" ht="15">
      <c r="A423" s="2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2"/>
      <c r="Q423" s="35"/>
      <c r="R423" s="18"/>
      <c r="S423" s="18"/>
      <c r="T423" s="18"/>
      <c r="U423" s="18"/>
      <c r="V423" s="18"/>
    </row>
    <row r="424" spans="1:22" ht="15">
      <c r="A424" s="2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2"/>
      <c r="Q424" s="35"/>
      <c r="R424" s="18"/>
      <c r="S424" s="18"/>
      <c r="T424" s="18"/>
      <c r="U424" s="18"/>
      <c r="V424" s="18"/>
    </row>
    <row r="425" spans="1:22" ht="15">
      <c r="A425" s="2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2"/>
      <c r="Q425" s="35"/>
      <c r="R425" s="18"/>
      <c r="S425" s="18"/>
      <c r="T425" s="18"/>
      <c r="U425" s="18"/>
      <c r="V425" s="18"/>
    </row>
    <row r="426" spans="1:22" ht="15">
      <c r="A426" s="2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2"/>
      <c r="Q426" s="35"/>
      <c r="R426" s="18"/>
      <c r="S426" s="18"/>
      <c r="T426" s="18"/>
      <c r="U426" s="18"/>
      <c r="V426" s="18"/>
    </row>
    <row r="427" spans="1:22" ht="15">
      <c r="A427" s="2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2"/>
      <c r="Q427" s="35"/>
      <c r="R427" s="18"/>
      <c r="S427" s="18"/>
      <c r="T427" s="18"/>
      <c r="U427" s="18"/>
      <c r="V427" s="18"/>
    </row>
    <row r="428" spans="1:22" ht="15">
      <c r="A428" s="2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2"/>
      <c r="Q428" s="35"/>
      <c r="R428" s="18"/>
      <c r="S428" s="18"/>
      <c r="T428" s="18"/>
      <c r="U428" s="18"/>
      <c r="V428" s="18"/>
    </row>
    <row r="429" spans="1:22" ht="15">
      <c r="A429" s="2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2"/>
      <c r="Q429" s="35"/>
      <c r="R429" s="18"/>
      <c r="S429" s="18"/>
      <c r="T429" s="18"/>
      <c r="U429" s="18"/>
      <c r="V429" s="18"/>
    </row>
    <row r="430" spans="1:22" ht="15">
      <c r="A430" s="2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2"/>
      <c r="Q430" s="35"/>
      <c r="R430" s="18"/>
      <c r="S430" s="18"/>
      <c r="T430" s="18"/>
      <c r="U430" s="18"/>
      <c r="V430" s="18"/>
    </row>
    <row r="431" spans="1:22" ht="15">
      <c r="A431" s="2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2"/>
      <c r="Q431" s="35"/>
      <c r="R431" s="18"/>
      <c r="S431" s="18"/>
      <c r="T431" s="18"/>
      <c r="U431" s="18"/>
      <c r="V431" s="18"/>
    </row>
    <row r="432" spans="1:22" ht="15">
      <c r="A432" s="2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2"/>
      <c r="Q432" s="35"/>
      <c r="R432" s="18"/>
      <c r="S432" s="18"/>
      <c r="T432" s="18"/>
      <c r="U432" s="18"/>
      <c r="V432" s="18"/>
    </row>
    <row r="433" spans="1:22" ht="15">
      <c r="A433" s="2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2"/>
      <c r="Q433" s="35"/>
      <c r="R433" s="18"/>
      <c r="S433" s="18"/>
      <c r="T433" s="18"/>
      <c r="U433" s="18"/>
      <c r="V433" s="18"/>
    </row>
    <row r="434" spans="1:22" ht="15">
      <c r="A434" s="2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2"/>
      <c r="Q434" s="35"/>
      <c r="R434" s="18"/>
      <c r="S434" s="18"/>
      <c r="T434" s="18"/>
      <c r="U434" s="18"/>
      <c r="V434" s="18"/>
    </row>
    <row r="435" spans="1:22" ht="15">
      <c r="A435" s="2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2"/>
      <c r="Q435" s="35"/>
      <c r="R435" s="18"/>
      <c r="S435" s="18"/>
      <c r="T435" s="18"/>
      <c r="U435" s="18"/>
      <c r="V435" s="18"/>
    </row>
    <row r="436" spans="1:22" ht="15">
      <c r="A436" s="2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2"/>
      <c r="Q436" s="35"/>
      <c r="R436" s="18"/>
      <c r="S436" s="18"/>
      <c r="T436" s="18"/>
      <c r="U436" s="18"/>
      <c r="V436" s="18"/>
    </row>
    <row r="437" spans="1:22" ht="15">
      <c r="A437" s="2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2"/>
      <c r="Q437" s="35"/>
      <c r="R437" s="18"/>
      <c r="S437" s="18"/>
      <c r="T437" s="18"/>
      <c r="U437" s="18"/>
      <c r="V437" s="18"/>
    </row>
    <row r="438" spans="1:22" ht="15">
      <c r="A438" s="2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2"/>
      <c r="Q438" s="35"/>
      <c r="R438" s="18"/>
      <c r="S438" s="18"/>
      <c r="T438" s="18"/>
      <c r="U438" s="18"/>
      <c r="V438" s="18"/>
    </row>
    <row r="439" spans="1:22" ht="15">
      <c r="A439" s="2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2"/>
      <c r="Q439" s="35"/>
      <c r="R439" s="18"/>
      <c r="S439" s="18"/>
      <c r="T439" s="18"/>
      <c r="U439" s="18"/>
      <c r="V439" s="18"/>
    </row>
    <row r="440" spans="1:22" ht="15">
      <c r="A440" s="2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2"/>
      <c r="Q440" s="35"/>
      <c r="R440" s="18"/>
      <c r="S440" s="18"/>
      <c r="T440" s="18"/>
      <c r="U440" s="18"/>
      <c r="V440" s="18"/>
    </row>
    <row r="441" spans="1:22" ht="15">
      <c r="A441" s="2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2"/>
      <c r="Q441" s="35"/>
      <c r="R441" s="18"/>
      <c r="S441" s="18"/>
      <c r="T441" s="18"/>
      <c r="U441" s="18"/>
      <c r="V441" s="18"/>
    </row>
    <row r="442" spans="1:22" ht="15">
      <c r="A442" s="2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2"/>
      <c r="Q442" s="35"/>
      <c r="R442" s="18"/>
      <c r="S442" s="18"/>
      <c r="T442" s="18"/>
      <c r="U442" s="18"/>
      <c r="V442" s="18"/>
    </row>
    <row r="443" spans="1:22" ht="15">
      <c r="A443" s="2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2"/>
      <c r="Q443" s="35"/>
      <c r="R443" s="18"/>
      <c r="S443" s="18"/>
      <c r="T443" s="18"/>
      <c r="U443" s="18"/>
      <c r="V443" s="18"/>
    </row>
    <row r="444" spans="1:22" ht="15">
      <c r="A444" s="2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2"/>
      <c r="Q444" s="35"/>
      <c r="R444" s="18"/>
      <c r="S444" s="18"/>
      <c r="T444" s="18"/>
      <c r="U444" s="18"/>
      <c r="V444" s="18"/>
    </row>
    <row r="445" spans="1:22" ht="15">
      <c r="A445" s="2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2"/>
      <c r="Q445" s="35"/>
      <c r="R445" s="18"/>
      <c r="S445" s="18"/>
      <c r="T445" s="18"/>
      <c r="U445" s="18"/>
      <c r="V445" s="18"/>
    </row>
    <row r="446" spans="1:22" ht="15">
      <c r="A446" s="2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2"/>
      <c r="Q446" s="35"/>
      <c r="R446" s="18"/>
      <c r="S446" s="18"/>
      <c r="T446" s="18"/>
      <c r="U446" s="18"/>
      <c r="V446" s="18"/>
    </row>
    <row r="447" spans="1:22" ht="15">
      <c r="A447" s="2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2"/>
      <c r="Q447" s="35"/>
      <c r="R447" s="18"/>
      <c r="S447" s="18"/>
      <c r="T447" s="18"/>
      <c r="U447" s="18"/>
      <c r="V447" s="18"/>
    </row>
    <row r="448" spans="1:22" ht="15">
      <c r="A448" s="2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2"/>
      <c r="Q448" s="35"/>
      <c r="R448" s="18"/>
      <c r="S448" s="18"/>
      <c r="T448" s="18"/>
      <c r="U448" s="18"/>
      <c r="V448" s="18"/>
    </row>
    <row r="449" spans="1:22" ht="15">
      <c r="A449" s="2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2"/>
      <c r="Q449" s="35"/>
      <c r="R449" s="18"/>
      <c r="S449" s="18"/>
      <c r="T449" s="18"/>
      <c r="U449" s="18"/>
      <c r="V449" s="18"/>
    </row>
    <row r="450" spans="1:22" ht="15">
      <c r="A450" s="2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2"/>
      <c r="Q450" s="35"/>
      <c r="R450" s="18"/>
      <c r="S450" s="18"/>
      <c r="T450" s="18"/>
      <c r="U450" s="18"/>
      <c r="V450" s="18"/>
    </row>
    <row r="451" spans="1:22" ht="15">
      <c r="A451" s="2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2"/>
      <c r="Q451" s="35"/>
      <c r="R451" s="18"/>
      <c r="S451" s="18"/>
      <c r="T451" s="18"/>
      <c r="U451" s="18"/>
      <c r="V451" s="18"/>
    </row>
    <row r="452" spans="1:22" ht="15">
      <c r="A452" s="2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2"/>
      <c r="Q452" s="35"/>
      <c r="R452" s="18"/>
      <c r="S452" s="18"/>
      <c r="T452" s="18"/>
      <c r="U452" s="18"/>
      <c r="V452" s="18"/>
    </row>
    <row r="453" spans="1:22" ht="15">
      <c r="A453" s="2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2"/>
      <c r="Q453" s="35"/>
      <c r="R453" s="18"/>
      <c r="S453" s="18"/>
      <c r="T453" s="18"/>
      <c r="U453" s="18"/>
      <c r="V453" s="18"/>
    </row>
    <row r="454" spans="1:22" ht="15">
      <c r="A454" s="2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2"/>
      <c r="Q454" s="35"/>
      <c r="R454" s="18"/>
      <c r="S454" s="18"/>
      <c r="T454" s="18"/>
      <c r="U454" s="18"/>
      <c r="V454" s="18"/>
    </row>
    <row r="455" spans="1:22" ht="15">
      <c r="A455" s="2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2"/>
      <c r="Q455" s="35"/>
      <c r="R455" s="18"/>
      <c r="S455" s="18"/>
      <c r="T455" s="18"/>
      <c r="U455" s="18"/>
      <c r="V455" s="18"/>
    </row>
    <row r="456" spans="1:22" ht="15">
      <c r="A456" s="2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2"/>
      <c r="Q456" s="35"/>
      <c r="R456" s="18"/>
      <c r="S456" s="18"/>
      <c r="T456" s="18"/>
      <c r="U456" s="18"/>
      <c r="V456" s="18"/>
    </row>
    <row r="457" spans="1:22" ht="15">
      <c r="A457" s="2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2"/>
      <c r="Q457" s="35"/>
      <c r="R457" s="18"/>
      <c r="S457" s="18"/>
      <c r="T457" s="18"/>
      <c r="U457" s="18"/>
      <c r="V457" s="18"/>
    </row>
    <row r="458" spans="1:22" ht="15">
      <c r="A458" s="2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2"/>
      <c r="Q458" s="35"/>
      <c r="R458" s="18"/>
      <c r="S458" s="18"/>
      <c r="T458" s="18"/>
      <c r="U458" s="18"/>
      <c r="V458" s="18"/>
    </row>
    <row r="459" spans="1:22" ht="15">
      <c r="A459" s="2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2"/>
      <c r="Q459" s="35"/>
      <c r="R459" s="18"/>
      <c r="S459" s="18"/>
      <c r="T459" s="18"/>
      <c r="U459" s="18"/>
      <c r="V459" s="18"/>
    </row>
    <row r="460" spans="1:22" ht="15">
      <c r="A460" s="2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2"/>
      <c r="Q460" s="35"/>
      <c r="R460" s="18"/>
      <c r="S460" s="18"/>
      <c r="T460" s="18"/>
      <c r="U460" s="18"/>
      <c r="V460" s="18"/>
    </row>
    <row r="461" spans="1:22" ht="15">
      <c r="A461" s="2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2"/>
      <c r="Q461" s="35"/>
      <c r="R461" s="18"/>
      <c r="S461" s="18"/>
      <c r="T461" s="18"/>
      <c r="U461" s="18"/>
      <c r="V461" s="18"/>
    </row>
    <row r="462" spans="1:22" ht="15">
      <c r="A462" s="2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2"/>
      <c r="Q462" s="35"/>
      <c r="R462" s="18"/>
      <c r="S462" s="18"/>
      <c r="T462" s="18"/>
      <c r="U462" s="18"/>
      <c r="V462" s="18"/>
    </row>
    <row r="463" spans="1:22" ht="15">
      <c r="A463" s="2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2"/>
      <c r="Q463" s="35"/>
      <c r="R463" s="18"/>
      <c r="S463" s="18"/>
      <c r="T463" s="18"/>
      <c r="U463" s="18"/>
      <c r="V463" s="18"/>
    </row>
    <row r="464" spans="1:22" ht="15">
      <c r="A464" s="2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2"/>
      <c r="Q464" s="35"/>
      <c r="R464" s="18"/>
      <c r="S464" s="18"/>
      <c r="T464" s="18"/>
      <c r="U464" s="18"/>
      <c r="V464" s="18"/>
    </row>
    <row r="465" spans="1:22" ht="15">
      <c r="A465" s="2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2"/>
      <c r="Q465" s="35"/>
      <c r="R465" s="18"/>
      <c r="S465" s="18"/>
      <c r="T465" s="18"/>
      <c r="U465" s="18"/>
      <c r="V465" s="18"/>
    </row>
    <row r="466" spans="1:22" ht="15">
      <c r="A466" s="2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2"/>
      <c r="Q466" s="35"/>
      <c r="R466" s="18"/>
      <c r="S466" s="18"/>
      <c r="T466" s="18"/>
      <c r="U466" s="18"/>
      <c r="V466" s="18"/>
    </row>
    <row r="467" spans="1:22" ht="15">
      <c r="A467" s="2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2"/>
      <c r="Q467" s="35"/>
      <c r="R467" s="18"/>
      <c r="S467" s="18"/>
      <c r="T467" s="18"/>
      <c r="U467" s="18"/>
      <c r="V467" s="18"/>
    </row>
    <row r="468" spans="1:22" ht="15">
      <c r="A468" s="2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2"/>
      <c r="Q468" s="35"/>
      <c r="R468" s="18"/>
      <c r="S468" s="18"/>
      <c r="T468" s="18"/>
      <c r="U468" s="18"/>
      <c r="V468" s="18"/>
    </row>
    <row r="469" spans="1:22" ht="15">
      <c r="A469" s="2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2"/>
      <c r="Q469" s="35"/>
      <c r="R469" s="18"/>
      <c r="S469" s="18"/>
      <c r="T469" s="18"/>
      <c r="U469" s="18"/>
      <c r="V469" s="18"/>
    </row>
    <row r="470" spans="1:22" ht="15">
      <c r="A470" s="2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2"/>
      <c r="Q470" s="35"/>
      <c r="R470" s="18"/>
      <c r="S470" s="18"/>
      <c r="T470" s="18"/>
      <c r="U470" s="18"/>
      <c r="V470" s="18"/>
    </row>
    <row r="471" spans="1:22" ht="15">
      <c r="A471" s="2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2"/>
      <c r="Q471" s="35"/>
      <c r="R471" s="18"/>
      <c r="S471" s="18"/>
      <c r="T471" s="18"/>
      <c r="U471" s="18"/>
      <c r="V471" s="18"/>
    </row>
    <row r="472" spans="1:22" ht="15">
      <c r="A472" s="2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2"/>
      <c r="Q472" s="35"/>
      <c r="R472" s="18"/>
      <c r="S472" s="18"/>
      <c r="T472" s="18"/>
      <c r="U472" s="18"/>
      <c r="V472" s="18"/>
    </row>
    <row r="473" spans="1:22" ht="15">
      <c r="A473" s="2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2"/>
      <c r="Q473" s="35"/>
      <c r="R473" s="18"/>
      <c r="S473" s="18"/>
      <c r="T473" s="18"/>
      <c r="U473" s="18"/>
      <c r="V473" s="18"/>
    </row>
    <row r="474" spans="1:22" ht="15">
      <c r="A474" s="2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2"/>
      <c r="Q474" s="35"/>
      <c r="R474" s="18"/>
      <c r="S474" s="18"/>
      <c r="T474" s="18"/>
      <c r="U474" s="18"/>
      <c r="V474" s="18"/>
    </row>
    <row r="475" spans="1:22" ht="15">
      <c r="A475" s="2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2"/>
      <c r="Q475" s="35"/>
      <c r="R475" s="18"/>
      <c r="S475" s="18"/>
      <c r="T475" s="18"/>
      <c r="U475" s="18"/>
      <c r="V475" s="18"/>
    </row>
    <row r="476" spans="1:22" ht="15">
      <c r="A476" s="2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2"/>
      <c r="Q476" s="35"/>
      <c r="R476" s="18"/>
      <c r="S476" s="18"/>
      <c r="T476" s="18"/>
      <c r="U476" s="18"/>
      <c r="V476" s="18"/>
    </row>
    <row r="477" spans="1:22" ht="15">
      <c r="A477" s="2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2"/>
      <c r="Q477" s="35"/>
      <c r="R477" s="18"/>
      <c r="S477" s="18"/>
      <c r="T477" s="18"/>
      <c r="U477" s="18"/>
      <c r="V477" s="18"/>
    </row>
    <row r="478" spans="1:22" ht="15">
      <c r="A478" s="2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2"/>
      <c r="Q478" s="35"/>
      <c r="R478" s="18"/>
      <c r="S478" s="18"/>
      <c r="T478" s="18"/>
      <c r="U478" s="18"/>
      <c r="V478" s="18"/>
    </row>
    <row r="479" spans="1:22" ht="15">
      <c r="A479" s="2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2"/>
      <c r="Q479" s="35"/>
      <c r="R479" s="18"/>
      <c r="S479" s="18"/>
      <c r="T479" s="18"/>
      <c r="U479" s="18"/>
      <c r="V479" s="18"/>
    </row>
    <row r="480" spans="1:22" ht="15">
      <c r="A480" s="2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2"/>
      <c r="Q480" s="35"/>
      <c r="R480" s="18"/>
      <c r="S480" s="18"/>
      <c r="T480" s="18"/>
      <c r="U480" s="18"/>
      <c r="V480" s="18"/>
    </row>
    <row r="481" spans="1:22" ht="15">
      <c r="A481" s="2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2"/>
      <c r="Q481" s="35"/>
      <c r="R481" s="18"/>
      <c r="S481" s="18"/>
      <c r="T481" s="18"/>
      <c r="U481" s="18"/>
      <c r="V481" s="18"/>
    </row>
    <row r="482" spans="1:22" ht="15">
      <c r="A482" s="2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2"/>
      <c r="Q482" s="35"/>
      <c r="R482" s="18"/>
      <c r="S482" s="18"/>
      <c r="T482" s="18"/>
      <c r="U482" s="18"/>
      <c r="V482" s="18"/>
    </row>
    <row r="483" spans="1:22" ht="15">
      <c r="A483" s="2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2"/>
      <c r="Q483" s="35"/>
      <c r="R483" s="18"/>
      <c r="S483" s="18"/>
      <c r="T483" s="18"/>
      <c r="U483" s="18"/>
      <c r="V483" s="18"/>
    </row>
    <row r="484" spans="1:22" ht="15">
      <c r="A484" s="2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2"/>
      <c r="Q484" s="35"/>
      <c r="R484" s="18"/>
      <c r="S484" s="18"/>
      <c r="T484" s="18"/>
      <c r="U484" s="18"/>
      <c r="V484" s="18"/>
    </row>
    <row r="485" spans="1:22" ht="15">
      <c r="A485" s="2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2"/>
      <c r="Q485" s="35"/>
      <c r="R485" s="18"/>
      <c r="S485" s="18"/>
      <c r="T485" s="18"/>
      <c r="U485" s="18"/>
      <c r="V485" s="18"/>
    </row>
    <row r="486" spans="1:22" ht="15">
      <c r="A486" s="2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2"/>
      <c r="Q486" s="35"/>
      <c r="R486" s="18"/>
      <c r="S486" s="18"/>
      <c r="T486" s="18"/>
      <c r="U486" s="18"/>
      <c r="V486" s="18"/>
    </row>
    <row r="487" spans="1:22" ht="15">
      <c r="A487" s="2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2"/>
      <c r="Q487" s="35"/>
      <c r="R487" s="18"/>
      <c r="S487" s="18"/>
      <c r="T487" s="18"/>
      <c r="U487" s="18"/>
      <c r="V487" s="18"/>
    </row>
    <row r="488" spans="1:22" ht="15">
      <c r="A488" s="2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2"/>
      <c r="Q488" s="35"/>
      <c r="R488" s="18"/>
      <c r="S488" s="18"/>
      <c r="T488" s="18"/>
      <c r="U488" s="18"/>
      <c r="V488" s="18"/>
    </row>
    <row r="489" spans="1:22" ht="15">
      <c r="A489" s="2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2"/>
      <c r="Q489" s="35"/>
      <c r="R489" s="18"/>
      <c r="S489" s="18"/>
      <c r="T489" s="18"/>
      <c r="U489" s="18"/>
      <c r="V489" s="18"/>
    </row>
    <row r="490" spans="1:22" ht="15">
      <c r="A490" s="2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2"/>
      <c r="Q490" s="35"/>
      <c r="R490" s="18"/>
      <c r="S490" s="18"/>
      <c r="T490" s="18"/>
      <c r="U490" s="18"/>
      <c r="V490" s="18"/>
    </row>
    <row r="491" spans="1:22" ht="15">
      <c r="A491" s="2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2"/>
      <c r="Q491" s="35"/>
      <c r="R491" s="18"/>
      <c r="S491" s="18"/>
      <c r="T491" s="18"/>
      <c r="U491" s="18"/>
      <c r="V491" s="18"/>
    </row>
    <row r="492" spans="1:22" ht="15">
      <c r="A492" s="2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2"/>
      <c r="Q492" s="35"/>
      <c r="R492" s="18"/>
      <c r="S492" s="18"/>
      <c r="T492" s="18"/>
      <c r="U492" s="18"/>
      <c r="V492" s="18"/>
    </row>
    <row r="493" spans="1:22" ht="15">
      <c r="A493" s="2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2"/>
      <c r="Q493" s="35"/>
      <c r="R493" s="18"/>
      <c r="S493" s="18"/>
      <c r="T493" s="18"/>
      <c r="U493" s="18"/>
      <c r="V493" s="18"/>
    </row>
    <row r="494" spans="1:22" ht="15">
      <c r="A494" s="2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2"/>
      <c r="Q494" s="35"/>
      <c r="R494" s="18"/>
      <c r="S494" s="18"/>
      <c r="T494" s="18"/>
      <c r="U494" s="18"/>
      <c r="V494" s="18"/>
    </row>
    <row r="495" spans="1:22" ht="15">
      <c r="A495" s="2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2"/>
      <c r="Q495" s="35"/>
      <c r="R495" s="18"/>
      <c r="S495" s="18"/>
      <c r="T495" s="18"/>
      <c r="U495" s="18"/>
      <c r="V495" s="18"/>
    </row>
    <row r="496" spans="1:22" ht="15">
      <c r="A496" s="2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2"/>
      <c r="Q496" s="35"/>
      <c r="R496" s="18"/>
      <c r="S496" s="18"/>
      <c r="T496" s="18"/>
      <c r="U496" s="18"/>
      <c r="V496" s="18"/>
    </row>
    <row r="497" spans="1:22" ht="15">
      <c r="A497" s="2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2"/>
      <c r="Q497" s="35"/>
      <c r="R497" s="18"/>
      <c r="S497" s="18"/>
      <c r="T497" s="18"/>
      <c r="U497" s="18"/>
      <c r="V497" s="18"/>
    </row>
    <row r="498" spans="1:22" ht="15">
      <c r="A498" s="2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2"/>
      <c r="Q498" s="35"/>
      <c r="R498" s="18"/>
      <c r="S498" s="18"/>
      <c r="T498" s="18"/>
      <c r="U498" s="18"/>
      <c r="V498" s="18"/>
    </row>
    <row r="499" spans="1:22" ht="15">
      <c r="A499" s="2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2"/>
      <c r="Q499" s="35"/>
      <c r="R499" s="18"/>
      <c r="S499" s="18"/>
      <c r="T499" s="18"/>
      <c r="U499" s="18"/>
      <c r="V499" s="18"/>
    </row>
    <row r="500" spans="1:22" ht="15">
      <c r="A500" s="2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2"/>
      <c r="Q500" s="35"/>
      <c r="R500" s="18"/>
      <c r="S500" s="18"/>
      <c r="T500" s="18"/>
      <c r="U500" s="18"/>
      <c r="V500" s="18"/>
    </row>
    <row r="501" spans="1:22" ht="15">
      <c r="A501" s="2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2"/>
      <c r="Q501" s="35"/>
      <c r="R501" s="18"/>
      <c r="S501" s="18"/>
      <c r="T501" s="18"/>
      <c r="U501" s="18"/>
      <c r="V501" s="18"/>
    </row>
    <row r="502" spans="1:22" ht="15">
      <c r="A502" s="2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2"/>
      <c r="Q502" s="35"/>
      <c r="R502" s="18"/>
      <c r="S502" s="18"/>
      <c r="T502" s="18"/>
      <c r="U502" s="18"/>
      <c r="V502" s="18"/>
    </row>
    <row r="503" spans="1:22" ht="15">
      <c r="A503" s="2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2"/>
      <c r="Q503" s="35"/>
      <c r="R503" s="18"/>
      <c r="S503" s="18"/>
      <c r="T503" s="18"/>
      <c r="U503" s="18"/>
      <c r="V503" s="18"/>
    </row>
    <row r="504" spans="1:22" ht="15">
      <c r="A504" s="2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2"/>
      <c r="Q504" s="35"/>
      <c r="R504" s="18"/>
      <c r="S504" s="18"/>
      <c r="T504" s="18"/>
      <c r="U504" s="18"/>
      <c r="V504" s="18"/>
    </row>
    <row r="505" spans="1:22" ht="15">
      <c r="A505" s="2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2"/>
      <c r="Q505" s="35"/>
      <c r="R505" s="18"/>
      <c r="S505" s="18"/>
      <c r="T505" s="18"/>
      <c r="U505" s="18"/>
      <c r="V505" s="18"/>
    </row>
    <row r="506" spans="1:22" ht="15">
      <c r="A506" s="2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2"/>
      <c r="Q506" s="35"/>
      <c r="R506" s="18"/>
      <c r="S506" s="18"/>
      <c r="T506" s="18"/>
      <c r="U506" s="18"/>
      <c r="V506" s="18"/>
    </row>
    <row r="507" spans="1:22" ht="15">
      <c r="A507" s="2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2"/>
      <c r="Q507" s="35"/>
      <c r="R507" s="18"/>
      <c r="S507" s="18"/>
      <c r="T507" s="18"/>
      <c r="U507" s="18"/>
      <c r="V507" s="18"/>
    </row>
    <row r="508" spans="1:22" ht="15">
      <c r="A508" s="2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2"/>
      <c r="Q508" s="35"/>
      <c r="R508" s="18"/>
      <c r="S508" s="18"/>
      <c r="T508" s="18"/>
      <c r="U508" s="18"/>
      <c r="V508" s="18"/>
    </row>
    <row r="509" spans="1:22" ht="15">
      <c r="A509" s="2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2"/>
      <c r="Q509" s="35"/>
      <c r="R509" s="18"/>
      <c r="S509" s="18"/>
      <c r="T509" s="18"/>
      <c r="U509" s="18"/>
      <c r="V509" s="18"/>
    </row>
    <row r="510" spans="1:22" ht="15">
      <c r="A510" s="2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2"/>
      <c r="Q510" s="35"/>
      <c r="R510" s="18"/>
      <c r="S510" s="18"/>
      <c r="T510" s="18"/>
      <c r="U510" s="18"/>
      <c r="V510" s="18"/>
    </row>
    <row r="511" spans="1:22" ht="15">
      <c r="A511" s="2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2"/>
      <c r="Q511" s="35"/>
      <c r="R511" s="18"/>
      <c r="S511" s="18"/>
      <c r="T511" s="18"/>
      <c r="U511" s="18"/>
      <c r="V511" s="18"/>
    </row>
    <row r="512" spans="1:22" ht="15">
      <c r="A512" s="2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2"/>
      <c r="Q512" s="35"/>
      <c r="R512" s="18"/>
      <c r="S512" s="18"/>
      <c r="T512" s="18"/>
      <c r="U512" s="18"/>
      <c r="V512" s="18"/>
    </row>
    <row r="513" spans="1:22" ht="15">
      <c r="A513" s="2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2"/>
      <c r="Q513" s="35"/>
      <c r="R513" s="18"/>
      <c r="S513" s="18"/>
      <c r="T513" s="18"/>
      <c r="U513" s="18"/>
      <c r="V513" s="18"/>
    </row>
    <row r="514" spans="1:22" ht="15">
      <c r="A514" s="2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2"/>
      <c r="Q514" s="35"/>
      <c r="R514" s="18"/>
      <c r="S514" s="18"/>
      <c r="T514" s="18"/>
      <c r="U514" s="18"/>
      <c r="V514" s="18"/>
    </row>
    <row r="515" spans="1:22" ht="15">
      <c r="A515" s="2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2"/>
      <c r="Q515" s="35"/>
      <c r="R515" s="18"/>
      <c r="S515" s="18"/>
      <c r="T515" s="18"/>
      <c r="U515" s="18"/>
      <c r="V515" s="18"/>
    </row>
    <row r="516" spans="1:22" ht="15">
      <c r="A516" s="2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2"/>
      <c r="Q516" s="35"/>
      <c r="R516" s="18"/>
      <c r="S516" s="18"/>
      <c r="T516" s="18"/>
      <c r="U516" s="18"/>
      <c r="V516" s="18"/>
    </row>
    <row r="517" spans="1:22" ht="15">
      <c r="A517" s="2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2"/>
      <c r="Q517" s="35"/>
      <c r="R517" s="18"/>
      <c r="S517" s="18"/>
      <c r="T517" s="18"/>
      <c r="U517" s="18"/>
      <c r="V517" s="18"/>
    </row>
    <row r="518" spans="1:22" ht="15">
      <c r="A518" s="2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2"/>
      <c r="Q518" s="35"/>
      <c r="R518" s="18"/>
      <c r="S518" s="18"/>
      <c r="T518" s="18"/>
      <c r="U518" s="18"/>
      <c r="V518" s="18"/>
    </row>
    <row r="519" spans="1:22" ht="15">
      <c r="A519" s="2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2"/>
      <c r="Q519" s="35"/>
      <c r="R519" s="18"/>
      <c r="S519" s="18"/>
      <c r="T519" s="18"/>
      <c r="U519" s="18"/>
      <c r="V519" s="18"/>
    </row>
    <row r="520" spans="1:22" ht="15">
      <c r="A520" s="2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2"/>
      <c r="Q520" s="35"/>
      <c r="R520" s="18"/>
      <c r="S520" s="18"/>
      <c r="T520" s="18"/>
      <c r="U520" s="18"/>
      <c r="V520" s="18"/>
    </row>
    <row r="521" spans="1:22" ht="15">
      <c r="A521" s="2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2"/>
      <c r="Q521" s="35"/>
      <c r="R521" s="18"/>
      <c r="S521" s="18"/>
      <c r="T521" s="18"/>
      <c r="U521" s="18"/>
      <c r="V521" s="18"/>
    </row>
    <row r="522" spans="1:22" ht="15">
      <c r="A522" s="2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2"/>
      <c r="Q522" s="35"/>
      <c r="R522" s="18"/>
      <c r="S522" s="18"/>
      <c r="T522" s="18"/>
      <c r="U522" s="18"/>
      <c r="V522" s="18"/>
    </row>
    <row r="523" spans="1:22" ht="15">
      <c r="A523" s="2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2"/>
      <c r="Q523" s="35"/>
      <c r="R523" s="18"/>
      <c r="S523" s="18"/>
      <c r="T523" s="18"/>
      <c r="U523" s="18"/>
      <c r="V523" s="18"/>
    </row>
    <row r="524" spans="1:22" ht="15">
      <c r="A524" s="2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2"/>
      <c r="Q524" s="35"/>
      <c r="R524" s="18"/>
      <c r="S524" s="18"/>
      <c r="T524" s="18"/>
      <c r="U524" s="18"/>
      <c r="V524" s="18"/>
    </row>
    <row r="525" spans="1:22" ht="15">
      <c r="A525" s="2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2"/>
      <c r="Q525" s="35"/>
      <c r="R525" s="18"/>
      <c r="S525" s="18"/>
      <c r="T525" s="18"/>
      <c r="U525" s="18"/>
      <c r="V525" s="18"/>
    </row>
    <row r="526" spans="1:22" ht="15">
      <c r="A526" s="2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2"/>
      <c r="Q526" s="35"/>
      <c r="R526" s="18"/>
      <c r="S526" s="18"/>
      <c r="T526" s="18"/>
      <c r="U526" s="18"/>
      <c r="V526" s="18"/>
    </row>
    <row r="527" spans="1:22" ht="15">
      <c r="A527" s="2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2"/>
      <c r="Q527" s="35"/>
      <c r="R527" s="18"/>
      <c r="S527" s="18"/>
      <c r="T527" s="18"/>
      <c r="U527" s="18"/>
      <c r="V527" s="18"/>
    </row>
    <row r="528" spans="1:22" ht="15">
      <c r="A528" s="2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2"/>
      <c r="Q528" s="35"/>
      <c r="R528" s="18"/>
      <c r="S528" s="18"/>
      <c r="T528" s="18"/>
      <c r="U528" s="18"/>
      <c r="V528" s="18"/>
    </row>
    <row r="529" spans="1:22" ht="15">
      <c r="A529" s="2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2"/>
      <c r="Q529" s="35"/>
      <c r="R529" s="18"/>
      <c r="S529" s="18"/>
      <c r="T529" s="18"/>
      <c r="U529" s="18"/>
      <c r="V529" s="18"/>
    </row>
    <row r="530" spans="1:22" ht="15">
      <c r="A530" s="2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2"/>
      <c r="Q530" s="35"/>
      <c r="R530" s="18"/>
      <c r="S530" s="18"/>
      <c r="T530" s="18"/>
      <c r="U530" s="18"/>
      <c r="V530" s="18"/>
    </row>
    <row r="531" spans="1:22" ht="15">
      <c r="A531" s="2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2"/>
      <c r="Q531" s="35"/>
      <c r="R531" s="18"/>
      <c r="S531" s="18"/>
      <c r="T531" s="18"/>
      <c r="U531" s="18"/>
      <c r="V531" s="18"/>
    </row>
    <row r="532" spans="1:22" ht="15">
      <c r="A532" s="2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2"/>
      <c r="Q532" s="35"/>
      <c r="R532" s="18"/>
      <c r="S532" s="18"/>
      <c r="T532" s="18"/>
      <c r="U532" s="18"/>
      <c r="V532" s="18"/>
    </row>
    <row r="533" spans="1:22" ht="15">
      <c r="A533" s="2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2"/>
      <c r="Q533" s="35"/>
      <c r="R533" s="18"/>
      <c r="S533" s="18"/>
      <c r="T533" s="18"/>
      <c r="U533" s="18"/>
      <c r="V533" s="18"/>
    </row>
    <row r="534" spans="1:22" ht="15">
      <c r="A534" s="2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2"/>
      <c r="Q534" s="35"/>
      <c r="R534" s="18"/>
      <c r="S534" s="18"/>
      <c r="T534" s="18"/>
      <c r="U534" s="18"/>
      <c r="V534" s="18"/>
    </row>
    <row r="535" spans="1:22" ht="15">
      <c r="A535" s="2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2"/>
      <c r="Q535" s="35"/>
      <c r="R535" s="18"/>
      <c r="S535" s="18"/>
      <c r="T535" s="18"/>
      <c r="U535" s="18"/>
      <c r="V535" s="18"/>
    </row>
    <row r="536" spans="1:22" ht="15">
      <c r="A536" s="2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2"/>
      <c r="Q536" s="35"/>
      <c r="R536" s="18"/>
      <c r="S536" s="18"/>
      <c r="T536" s="18"/>
      <c r="U536" s="18"/>
      <c r="V536" s="18"/>
    </row>
    <row r="537" spans="1:22" ht="15">
      <c r="A537" s="2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2"/>
      <c r="Q537" s="35"/>
      <c r="R537" s="18"/>
      <c r="S537" s="18"/>
      <c r="T537" s="18"/>
      <c r="U537" s="18"/>
      <c r="V537" s="18"/>
    </row>
    <row r="538" spans="1:22" ht="15">
      <c r="A538" s="2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2"/>
      <c r="Q538" s="35"/>
      <c r="R538" s="18"/>
      <c r="S538" s="18"/>
      <c r="T538" s="18"/>
      <c r="U538" s="18"/>
      <c r="V538" s="18"/>
    </row>
    <row r="539" spans="1:22" ht="15">
      <c r="A539" s="2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2"/>
      <c r="Q539" s="35"/>
      <c r="R539" s="18"/>
      <c r="S539" s="18"/>
      <c r="T539" s="18"/>
      <c r="U539" s="18"/>
      <c r="V539" s="18"/>
    </row>
    <row r="540" spans="1:22" ht="15">
      <c r="A540" s="2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2"/>
      <c r="Q540" s="35"/>
      <c r="R540" s="18"/>
      <c r="S540" s="18"/>
      <c r="T540" s="18"/>
      <c r="U540" s="18"/>
      <c r="V540" s="18"/>
    </row>
    <row r="541" spans="1:22" ht="15">
      <c r="A541" s="2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2"/>
      <c r="Q541" s="35"/>
      <c r="R541" s="18"/>
      <c r="S541" s="18"/>
      <c r="T541" s="18"/>
      <c r="U541" s="18"/>
      <c r="V541" s="18"/>
    </row>
    <row r="542" spans="1:22" ht="15">
      <c r="A542" s="2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2"/>
      <c r="Q542" s="35"/>
      <c r="R542" s="18"/>
      <c r="S542" s="18"/>
      <c r="T542" s="18"/>
      <c r="U542" s="18"/>
      <c r="V542" s="18"/>
    </row>
    <row r="543" spans="1:22" ht="15">
      <c r="A543" s="2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2"/>
      <c r="Q543" s="35"/>
      <c r="R543" s="18"/>
      <c r="S543" s="18"/>
      <c r="T543" s="18"/>
      <c r="U543" s="18"/>
      <c r="V543" s="18"/>
    </row>
    <row r="544" spans="1:22" ht="15">
      <c r="A544" s="2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2"/>
      <c r="Q544" s="35"/>
      <c r="R544" s="18"/>
      <c r="S544" s="18"/>
      <c r="T544" s="18"/>
      <c r="U544" s="18"/>
      <c r="V544" s="18"/>
    </row>
    <row r="545" spans="1:22" ht="15">
      <c r="A545" s="2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2"/>
      <c r="Q545" s="35"/>
      <c r="R545" s="18"/>
      <c r="S545" s="18"/>
      <c r="T545" s="18"/>
      <c r="U545" s="18"/>
      <c r="V545" s="18"/>
    </row>
    <row r="546" spans="1:22" ht="15">
      <c r="A546" s="2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2"/>
      <c r="Q546" s="35"/>
      <c r="R546" s="18"/>
      <c r="S546" s="18"/>
      <c r="T546" s="18"/>
      <c r="U546" s="18"/>
      <c r="V546" s="18"/>
    </row>
    <row r="547" spans="1:22" ht="15">
      <c r="A547" s="2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2"/>
      <c r="Q547" s="35"/>
      <c r="R547" s="18"/>
      <c r="S547" s="18"/>
      <c r="T547" s="18"/>
      <c r="U547" s="18"/>
      <c r="V547" s="18"/>
    </row>
    <row r="548" spans="1:22" ht="15">
      <c r="A548" s="2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2"/>
      <c r="Q548" s="35"/>
      <c r="R548" s="18"/>
      <c r="S548" s="18"/>
      <c r="T548" s="18"/>
      <c r="U548" s="18"/>
      <c r="V548" s="18"/>
    </row>
    <row r="549" spans="1:22" ht="15">
      <c r="A549" s="2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2"/>
      <c r="Q549" s="35"/>
      <c r="R549" s="18"/>
      <c r="S549" s="18"/>
      <c r="T549" s="18"/>
      <c r="U549" s="18"/>
      <c r="V549" s="18"/>
    </row>
    <row r="550" spans="1:22" ht="15">
      <c r="A550" s="2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2"/>
      <c r="Q550" s="35"/>
      <c r="R550" s="18"/>
      <c r="S550" s="18"/>
      <c r="T550" s="18"/>
      <c r="U550" s="18"/>
      <c r="V550" s="18"/>
    </row>
    <row r="551" spans="1:22" ht="15">
      <c r="A551" s="2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2"/>
      <c r="Q551" s="35"/>
      <c r="R551" s="18"/>
      <c r="S551" s="18"/>
      <c r="T551" s="18"/>
      <c r="U551" s="18"/>
      <c r="V551" s="18"/>
    </row>
    <row r="552" spans="1:22" ht="15">
      <c r="A552" s="2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2"/>
      <c r="Q552" s="35"/>
      <c r="R552" s="18"/>
      <c r="S552" s="18"/>
      <c r="T552" s="18"/>
      <c r="U552" s="18"/>
      <c r="V552" s="18"/>
    </row>
    <row r="553" spans="1:22" ht="15">
      <c r="A553" s="2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2"/>
      <c r="Q553" s="35"/>
      <c r="R553" s="18"/>
      <c r="S553" s="18"/>
      <c r="T553" s="18"/>
      <c r="U553" s="18"/>
      <c r="V553" s="18"/>
    </row>
    <row r="554" spans="1:22" ht="15">
      <c r="A554" s="2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2"/>
      <c r="Q554" s="35"/>
      <c r="R554" s="18"/>
      <c r="S554" s="18"/>
      <c r="T554" s="18"/>
      <c r="U554" s="18"/>
      <c r="V554" s="18"/>
    </row>
    <row r="555" spans="1:22" ht="15">
      <c r="A555" s="2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2"/>
      <c r="Q555" s="35"/>
      <c r="R555" s="18"/>
      <c r="S555" s="18"/>
      <c r="T555" s="18"/>
      <c r="U555" s="18"/>
      <c r="V555" s="18"/>
    </row>
    <row r="556" spans="1:22" ht="15">
      <c r="A556" s="2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2"/>
      <c r="Q556" s="35"/>
      <c r="R556" s="18"/>
      <c r="S556" s="18"/>
      <c r="T556" s="18"/>
      <c r="U556" s="18"/>
      <c r="V556" s="18"/>
    </row>
    <row r="557" spans="1:22" ht="15">
      <c r="A557" s="2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2"/>
      <c r="Q557" s="35"/>
      <c r="R557" s="18"/>
      <c r="S557" s="18"/>
      <c r="T557" s="18"/>
      <c r="U557" s="18"/>
      <c r="V557" s="18"/>
    </row>
    <row r="558" spans="1:22" ht="15">
      <c r="A558" s="2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2"/>
      <c r="Q558" s="35"/>
      <c r="R558" s="18"/>
      <c r="S558" s="18"/>
      <c r="T558" s="18"/>
      <c r="U558" s="18"/>
      <c r="V558" s="18"/>
    </row>
    <row r="559" spans="1:22" ht="15">
      <c r="A559" s="2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2"/>
      <c r="Q559" s="35"/>
      <c r="R559" s="18"/>
      <c r="S559" s="18"/>
      <c r="T559" s="18"/>
      <c r="U559" s="18"/>
      <c r="V559" s="18"/>
    </row>
    <row r="560" spans="1:22" ht="15">
      <c r="A560" s="2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2"/>
      <c r="Q560" s="35"/>
      <c r="R560" s="18"/>
      <c r="S560" s="18"/>
      <c r="T560" s="18"/>
      <c r="U560" s="18"/>
      <c r="V560" s="18"/>
    </row>
    <row r="561" spans="1:22" ht="15">
      <c r="A561" s="2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2"/>
      <c r="Q561" s="35"/>
      <c r="R561" s="18"/>
      <c r="S561" s="18"/>
      <c r="T561" s="18"/>
      <c r="U561" s="18"/>
      <c r="V561" s="18"/>
    </row>
    <row r="562" spans="1:22" ht="15">
      <c r="A562" s="2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2"/>
      <c r="Q562" s="35"/>
      <c r="R562" s="18"/>
      <c r="S562" s="18"/>
      <c r="T562" s="18"/>
      <c r="U562" s="18"/>
      <c r="V562" s="18"/>
    </row>
    <row r="563" spans="1:22" ht="15">
      <c r="A563" s="2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2"/>
      <c r="Q563" s="35"/>
      <c r="R563" s="18"/>
      <c r="S563" s="18"/>
      <c r="T563" s="18"/>
      <c r="U563" s="18"/>
      <c r="V563" s="18"/>
    </row>
    <row r="564" spans="1:22" ht="15">
      <c r="A564" s="2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2"/>
      <c r="Q564" s="35"/>
      <c r="R564" s="18"/>
      <c r="S564" s="18"/>
      <c r="T564" s="18"/>
      <c r="U564" s="18"/>
      <c r="V564" s="18"/>
    </row>
    <row r="565" spans="1:22" ht="15">
      <c r="A565" s="2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2"/>
      <c r="Q565" s="35"/>
      <c r="R565" s="18"/>
      <c r="S565" s="18"/>
      <c r="T565" s="18"/>
      <c r="U565" s="18"/>
      <c r="V565" s="18"/>
    </row>
    <row r="566" spans="1:22" ht="15">
      <c r="A566" s="2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2"/>
      <c r="Q566" s="35"/>
      <c r="R566" s="18"/>
      <c r="S566" s="18"/>
      <c r="T566" s="18"/>
      <c r="U566" s="18"/>
      <c r="V566" s="18"/>
    </row>
    <row r="567" spans="1:22" ht="15">
      <c r="A567" s="2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2"/>
      <c r="Q567" s="35"/>
      <c r="R567" s="18"/>
      <c r="S567" s="18"/>
      <c r="T567" s="18"/>
      <c r="U567" s="18"/>
      <c r="V567" s="18"/>
    </row>
    <row r="568" spans="1:22" ht="15">
      <c r="A568" s="2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2"/>
      <c r="Q568" s="35"/>
      <c r="R568" s="18"/>
      <c r="S568" s="18"/>
      <c r="T568" s="18"/>
      <c r="U568" s="18"/>
      <c r="V568" s="18"/>
    </row>
    <row r="569" spans="1:22" ht="15">
      <c r="A569" s="2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2"/>
      <c r="Q569" s="35"/>
      <c r="R569" s="18"/>
      <c r="S569" s="18"/>
      <c r="T569" s="18"/>
      <c r="U569" s="18"/>
      <c r="V569" s="18"/>
    </row>
    <row r="570" spans="1:22" ht="15">
      <c r="A570" s="2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2"/>
      <c r="Q570" s="35"/>
      <c r="R570" s="18"/>
      <c r="S570" s="18"/>
      <c r="T570" s="18"/>
      <c r="U570" s="18"/>
      <c r="V570" s="18"/>
    </row>
    <row r="571" spans="1:22" ht="15">
      <c r="A571" s="2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2"/>
      <c r="Q571" s="35"/>
      <c r="R571" s="18"/>
      <c r="S571" s="18"/>
      <c r="T571" s="18"/>
      <c r="U571" s="18"/>
      <c r="V571" s="18"/>
    </row>
    <row r="572" spans="1:22" ht="15">
      <c r="A572" s="2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2"/>
      <c r="Q572" s="35"/>
      <c r="R572" s="18"/>
      <c r="S572" s="18"/>
      <c r="T572" s="18"/>
      <c r="U572" s="18"/>
      <c r="V572" s="18"/>
    </row>
    <row r="573" spans="1:22" ht="15">
      <c r="A573" s="2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2"/>
      <c r="Q573" s="36"/>
      <c r="R573" s="18"/>
      <c r="S573" s="18"/>
      <c r="T573" s="18"/>
      <c r="U573" s="18"/>
      <c r="V573" s="18"/>
    </row>
    <row r="574" spans="1:22" ht="15">
      <c r="A574" s="2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2"/>
      <c r="Q574" s="36"/>
      <c r="R574" s="18"/>
      <c r="S574" s="18"/>
      <c r="T574" s="18"/>
      <c r="U574" s="18"/>
      <c r="V574" s="18"/>
    </row>
    <row r="575" spans="1:22" ht="15">
      <c r="A575" s="2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2"/>
      <c r="Q575" s="36"/>
      <c r="R575" s="18"/>
      <c r="S575" s="18"/>
      <c r="T575" s="18"/>
      <c r="U575" s="18"/>
      <c r="V575" s="18"/>
    </row>
    <row r="576" spans="1:22" ht="15">
      <c r="A576" s="2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2"/>
      <c r="Q576" s="36"/>
      <c r="R576" s="18"/>
      <c r="S576" s="18"/>
      <c r="T576" s="18"/>
      <c r="U576" s="18"/>
      <c r="V576" s="18"/>
    </row>
    <row r="577" spans="1:22" ht="15">
      <c r="A577" s="2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2"/>
      <c r="Q577" s="36"/>
      <c r="R577" s="18"/>
      <c r="S577" s="18"/>
      <c r="T577" s="18"/>
      <c r="U577" s="18"/>
      <c r="V577" s="18"/>
    </row>
    <row r="578" spans="1:22" ht="15">
      <c r="A578" s="2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2"/>
      <c r="Q578" s="36"/>
      <c r="R578" s="18"/>
      <c r="S578" s="18"/>
      <c r="T578" s="18"/>
      <c r="U578" s="18"/>
      <c r="V578" s="18"/>
    </row>
    <row r="579" spans="1:22" ht="15">
      <c r="A579" s="2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2"/>
      <c r="Q579" s="36"/>
      <c r="R579" s="18"/>
      <c r="S579" s="18"/>
      <c r="T579" s="18"/>
      <c r="U579" s="18"/>
      <c r="V579" s="18"/>
    </row>
    <row r="580" spans="1:22" ht="15">
      <c r="A580" s="2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2"/>
      <c r="Q580" s="36"/>
      <c r="R580" s="18"/>
      <c r="S580" s="18"/>
      <c r="T580" s="18"/>
      <c r="U580" s="18"/>
      <c r="V580" s="18"/>
    </row>
    <row r="581" spans="1:22" ht="15">
      <c r="A581" s="2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2"/>
      <c r="Q581" s="36"/>
      <c r="R581" s="18"/>
      <c r="S581" s="18"/>
      <c r="T581" s="18"/>
      <c r="U581" s="18"/>
      <c r="V581" s="18"/>
    </row>
    <row r="582" spans="1:22" ht="15">
      <c r="A582" s="2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2"/>
      <c r="Q582" s="36"/>
      <c r="R582" s="18"/>
      <c r="S582" s="18"/>
      <c r="T582" s="18"/>
      <c r="U582" s="18"/>
      <c r="V582" s="18"/>
    </row>
    <row r="583" spans="1:22" ht="15">
      <c r="A583" s="2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2"/>
      <c r="Q583" s="36"/>
      <c r="R583" s="18"/>
      <c r="S583" s="18"/>
      <c r="T583" s="18"/>
      <c r="U583" s="18"/>
      <c r="V583" s="18"/>
    </row>
    <row r="584" spans="1:22" ht="15">
      <c r="A584" s="2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2"/>
      <c r="Q584" s="36"/>
      <c r="R584" s="18"/>
      <c r="S584" s="18"/>
      <c r="T584" s="18"/>
      <c r="U584" s="18"/>
      <c r="V584" s="18"/>
    </row>
    <row r="585" spans="1:22" ht="15">
      <c r="A585" s="2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2"/>
      <c r="Q585" s="36"/>
      <c r="R585" s="18"/>
      <c r="S585" s="18"/>
      <c r="T585" s="18"/>
      <c r="U585" s="18"/>
      <c r="V585" s="18"/>
    </row>
    <row r="586" spans="1:22" ht="15">
      <c r="A586" s="2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2"/>
      <c r="Q586" s="36"/>
      <c r="R586" s="18"/>
      <c r="S586" s="18"/>
      <c r="T586" s="18"/>
      <c r="U586" s="18"/>
      <c r="V586" s="18"/>
    </row>
    <row r="587" spans="1:22" ht="15">
      <c r="A587" s="2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2"/>
      <c r="Q587" s="36"/>
      <c r="R587" s="18"/>
      <c r="S587" s="18"/>
      <c r="T587" s="18"/>
      <c r="U587" s="18"/>
      <c r="V587" s="18"/>
    </row>
    <row r="588" spans="1:22" ht="15">
      <c r="A588" s="2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2"/>
      <c r="Q588" s="36"/>
      <c r="R588" s="18"/>
      <c r="S588" s="18"/>
      <c r="T588" s="18"/>
      <c r="U588" s="18"/>
      <c r="V588" s="18"/>
    </row>
    <row r="589" spans="1:22" ht="15">
      <c r="A589" s="2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2"/>
      <c r="Q589" s="36"/>
      <c r="R589" s="18"/>
      <c r="S589" s="18"/>
      <c r="T589" s="18"/>
      <c r="U589" s="18"/>
      <c r="V589" s="18"/>
    </row>
    <row r="590" spans="1:22" ht="15">
      <c r="A590" s="2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2"/>
      <c r="Q590" s="36"/>
      <c r="R590" s="18"/>
      <c r="S590" s="18"/>
      <c r="T590" s="18"/>
      <c r="U590" s="18"/>
      <c r="V590" s="18"/>
    </row>
    <row r="591" spans="1:22" ht="15">
      <c r="A591" s="2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2"/>
      <c r="Q591" s="36"/>
      <c r="R591" s="18"/>
      <c r="S591" s="18"/>
      <c r="T591" s="18"/>
      <c r="U591" s="18"/>
      <c r="V591" s="18"/>
    </row>
    <row r="592" spans="1:22" ht="15">
      <c r="A592" s="2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2"/>
      <c r="Q592" s="36"/>
      <c r="R592" s="18"/>
      <c r="S592" s="18"/>
      <c r="T592" s="18"/>
      <c r="U592" s="18"/>
      <c r="V592" s="18"/>
    </row>
    <row r="593" spans="1:22" ht="15">
      <c r="A593" s="2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2"/>
      <c r="Q593" s="36"/>
      <c r="R593" s="18"/>
      <c r="S593" s="18"/>
      <c r="T593" s="18"/>
      <c r="U593" s="18"/>
      <c r="V593" s="18"/>
    </row>
    <row r="594" spans="1:22" ht="15">
      <c r="A594" s="2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2"/>
      <c r="Q594" s="36"/>
      <c r="R594" s="18"/>
      <c r="S594" s="18"/>
      <c r="T594" s="18"/>
      <c r="U594" s="18"/>
      <c r="V594" s="18"/>
    </row>
    <row r="595" spans="1:22" ht="15">
      <c r="A595" s="2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2"/>
      <c r="Q595" s="36"/>
      <c r="R595" s="18"/>
      <c r="S595" s="18"/>
      <c r="T595" s="18"/>
      <c r="U595" s="18"/>
      <c r="V595" s="18"/>
    </row>
    <row r="596" spans="1:22" ht="15">
      <c r="A596" s="2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2"/>
      <c r="Q596" s="36"/>
      <c r="R596" s="18"/>
      <c r="S596" s="18"/>
      <c r="T596" s="18"/>
      <c r="U596" s="18"/>
      <c r="V596" s="18"/>
    </row>
    <row r="597" spans="1:22" ht="15">
      <c r="A597" s="2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2"/>
      <c r="Q597" s="36"/>
      <c r="R597" s="18"/>
      <c r="S597" s="18"/>
      <c r="T597" s="18"/>
      <c r="U597" s="18"/>
      <c r="V597" s="18"/>
    </row>
    <row r="598" spans="1:22" ht="15">
      <c r="A598" s="2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2"/>
      <c r="Q598" s="36"/>
      <c r="R598" s="18"/>
      <c r="S598" s="18"/>
      <c r="T598" s="18"/>
      <c r="U598" s="18"/>
      <c r="V598" s="18"/>
    </row>
    <row r="599" spans="1:22" ht="15">
      <c r="A599" s="2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2"/>
      <c r="Q599" s="36"/>
      <c r="R599" s="18"/>
      <c r="S599" s="18"/>
      <c r="T599" s="18"/>
      <c r="U599" s="18"/>
      <c r="V599" s="18"/>
    </row>
    <row r="600" spans="1:22" ht="15">
      <c r="A600" s="2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2"/>
      <c r="Q600" s="36"/>
      <c r="R600" s="18"/>
      <c r="S600" s="18"/>
      <c r="T600" s="18"/>
      <c r="U600" s="18"/>
      <c r="V600" s="18"/>
    </row>
    <row r="601" spans="1:22" ht="15">
      <c r="A601" s="2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2"/>
      <c r="Q601" s="36"/>
      <c r="R601" s="18"/>
      <c r="S601" s="18"/>
      <c r="T601" s="18"/>
      <c r="U601" s="18"/>
      <c r="V601" s="18"/>
    </row>
    <row r="602" spans="1:22" ht="15">
      <c r="A602" s="2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2"/>
      <c r="Q602" s="36"/>
      <c r="R602" s="18"/>
      <c r="S602" s="18"/>
      <c r="T602" s="18"/>
      <c r="U602" s="18"/>
      <c r="V602" s="18"/>
    </row>
    <row r="603" spans="1:22" ht="15">
      <c r="A603" s="2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2"/>
      <c r="Q603" s="36"/>
      <c r="R603" s="18"/>
      <c r="S603" s="18"/>
      <c r="T603" s="18"/>
      <c r="U603" s="18"/>
      <c r="V603" s="18"/>
    </row>
    <row r="604" spans="1:22" ht="15">
      <c r="A604" s="2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2"/>
      <c r="Q604" s="36"/>
      <c r="R604" s="18"/>
      <c r="S604" s="18"/>
      <c r="T604" s="18"/>
      <c r="U604" s="18"/>
      <c r="V604" s="18"/>
    </row>
    <row r="605" spans="1:22" ht="15">
      <c r="A605" s="2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2"/>
      <c r="Q605" s="36"/>
      <c r="R605" s="18"/>
      <c r="S605" s="18"/>
      <c r="T605" s="18"/>
      <c r="U605" s="18"/>
      <c r="V605" s="18"/>
    </row>
    <row r="606" spans="1:22" ht="15">
      <c r="A606" s="2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2"/>
      <c r="Q606" s="36"/>
      <c r="R606" s="18"/>
      <c r="S606" s="18"/>
      <c r="T606" s="18"/>
      <c r="U606" s="18"/>
      <c r="V606" s="18"/>
    </row>
    <row r="607" spans="1:22" ht="15">
      <c r="A607" s="2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2"/>
      <c r="Q607" s="36"/>
      <c r="R607" s="18"/>
      <c r="S607" s="18"/>
      <c r="T607" s="18"/>
      <c r="U607" s="18"/>
      <c r="V607" s="18"/>
    </row>
    <row r="608" spans="1:22" ht="15">
      <c r="A608" s="2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2"/>
      <c r="Q608" s="36"/>
      <c r="R608" s="18"/>
      <c r="S608" s="18"/>
      <c r="T608" s="18"/>
      <c r="U608" s="18"/>
      <c r="V608" s="18"/>
    </row>
    <row r="609" spans="1:22" ht="15">
      <c r="A609" s="2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2"/>
      <c r="Q609" s="36"/>
      <c r="R609" s="18"/>
      <c r="S609" s="18"/>
      <c r="T609" s="18"/>
      <c r="U609" s="18"/>
      <c r="V609" s="18"/>
    </row>
    <row r="610" spans="1:22" ht="15">
      <c r="A610" s="2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2"/>
      <c r="Q610" s="36"/>
      <c r="R610" s="18"/>
      <c r="S610" s="18"/>
      <c r="T610" s="18"/>
      <c r="U610" s="18"/>
      <c r="V610" s="18"/>
    </row>
    <row r="611" spans="1:22" ht="15">
      <c r="A611" s="2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2"/>
      <c r="Q611" s="36"/>
      <c r="R611" s="18"/>
      <c r="S611" s="18"/>
      <c r="T611" s="18"/>
      <c r="U611" s="18"/>
      <c r="V611" s="18"/>
    </row>
    <row r="612" spans="1:22" ht="15">
      <c r="A612" s="2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2"/>
      <c r="Q612" s="36"/>
      <c r="R612" s="18"/>
      <c r="S612" s="18"/>
      <c r="T612" s="18"/>
      <c r="U612" s="18"/>
      <c r="V612" s="18"/>
    </row>
    <row r="613" spans="1:22" ht="15">
      <c r="A613" s="2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2"/>
      <c r="Q613" s="36"/>
      <c r="R613" s="18"/>
      <c r="S613" s="18"/>
      <c r="T613" s="18"/>
      <c r="U613" s="18"/>
      <c r="V613" s="18"/>
    </row>
    <row r="614" spans="1:22" ht="15">
      <c r="A614" s="2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2"/>
      <c r="Q614" s="36"/>
      <c r="R614" s="18"/>
      <c r="S614" s="18"/>
      <c r="T614" s="18"/>
      <c r="U614" s="18"/>
      <c r="V614" s="18"/>
    </row>
    <row r="615" spans="1:22" ht="15">
      <c r="A615" s="2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2"/>
      <c r="Q615" s="36"/>
      <c r="R615" s="18"/>
      <c r="S615" s="18"/>
      <c r="T615" s="18"/>
      <c r="U615" s="18"/>
      <c r="V615" s="18"/>
    </row>
    <row r="616" spans="1:22" ht="15">
      <c r="A616" s="2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2"/>
      <c r="Q616" s="36"/>
      <c r="R616" s="18"/>
      <c r="S616" s="18"/>
      <c r="T616" s="18"/>
      <c r="U616" s="18"/>
      <c r="V616" s="18"/>
    </row>
    <row r="617" spans="1:22" ht="15">
      <c r="A617" s="2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2"/>
      <c r="Q617" s="36"/>
      <c r="R617" s="18"/>
      <c r="S617" s="18"/>
      <c r="T617" s="18"/>
      <c r="U617" s="18"/>
      <c r="V617" s="18"/>
    </row>
    <row r="618" spans="1:22" ht="15">
      <c r="A618" s="2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2"/>
      <c r="Q618" s="36"/>
      <c r="R618" s="18"/>
      <c r="S618" s="18"/>
      <c r="T618" s="18"/>
      <c r="U618" s="18"/>
      <c r="V618" s="18"/>
    </row>
    <row r="619" spans="1:22" ht="15">
      <c r="A619" s="2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2"/>
      <c r="Q619" s="36"/>
      <c r="R619" s="18"/>
      <c r="S619" s="18"/>
      <c r="T619" s="18"/>
      <c r="U619" s="18"/>
      <c r="V619" s="18"/>
    </row>
    <row r="620" spans="1:22" ht="15">
      <c r="A620" s="2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2"/>
      <c r="Q620" s="36"/>
      <c r="R620" s="18"/>
      <c r="S620" s="18"/>
      <c r="T620" s="18"/>
      <c r="U620" s="18"/>
      <c r="V620" s="18"/>
    </row>
    <row r="621" spans="1:22" ht="15">
      <c r="A621" s="2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2"/>
      <c r="Q621" s="36"/>
      <c r="R621" s="18"/>
      <c r="S621" s="18"/>
      <c r="T621" s="18"/>
      <c r="U621" s="18"/>
      <c r="V621" s="18"/>
    </row>
    <row r="622" spans="1:22" ht="15">
      <c r="A622" s="2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2"/>
      <c r="Q622" s="36"/>
      <c r="R622" s="18"/>
      <c r="S622" s="18"/>
      <c r="T622" s="18"/>
      <c r="U622" s="18"/>
      <c r="V622" s="18"/>
    </row>
    <row r="623" spans="1:22" ht="15">
      <c r="A623" s="2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2"/>
      <c r="Q623" s="36"/>
      <c r="R623" s="18"/>
      <c r="S623" s="18"/>
      <c r="T623" s="18"/>
      <c r="U623" s="18"/>
      <c r="V623" s="18"/>
    </row>
    <row r="624" spans="1:22" ht="15">
      <c r="A624" s="2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2"/>
      <c r="Q624" s="36"/>
      <c r="R624" s="18"/>
      <c r="S624" s="18"/>
      <c r="T624" s="18"/>
      <c r="U624" s="18"/>
      <c r="V624" s="18"/>
    </row>
    <row r="625" spans="1:22" ht="15">
      <c r="A625" s="2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2"/>
      <c r="Q625" s="36"/>
      <c r="R625" s="18"/>
      <c r="S625" s="18"/>
      <c r="T625" s="18"/>
      <c r="U625" s="18"/>
      <c r="V625" s="18"/>
    </row>
    <row r="626" spans="1:22" ht="15">
      <c r="A626" s="2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2"/>
      <c r="Q626" s="36"/>
      <c r="R626" s="18"/>
      <c r="S626" s="18"/>
      <c r="T626" s="18"/>
      <c r="U626" s="18"/>
      <c r="V626" s="18"/>
    </row>
    <row r="627" spans="1:22" ht="15">
      <c r="A627" s="2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2"/>
      <c r="Q627" s="36"/>
      <c r="R627" s="18"/>
      <c r="S627" s="18"/>
      <c r="T627" s="18"/>
      <c r="U627" s="18"/>
      <c r="V627" s="18"/>
    </row>
    <row r="628" spans="1:22" ht="15">
      <c r="A628" s="2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2"/>
      <c r="Q628" s="36"/>
      <c r="R628" s="18"/>
      <c r="S628" s="18"/>
      <c r="T628" s="18"/>
      <c r="U628" s="18"/>
      <c r="V628" s="18"/>
    </row>
    <row r="629" spans="1:22" ht="15">
      <c r="A629" s="2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2"/>
      <c r="Q629" s="36"/>
      <c r="R629" s="18"/>
      <c r="S629" s="18"/>
      <c r="T629" s="18"/>
      <c r="U629" s="18"/>
      <c r="V629" s="18"/>
    </row>
    <row r="630" spans="1:22" ht="15">
      <c r="A630" s="2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2"/>
      <c r="Q630" s="36"/>
      <c r="R630" s="18"/>
      <c r="S630" s="18"/>
      <c r="T630" s="18"/>
      <c r="U630" s="18"/>
      <c r="V630" s="18"/>
    </row>
    <row r="631" spans="1:22" ht="15">
      <c r="A631" s="2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2"/>
      <c r="Q631" s="36"/>
      <c r="R631" s="18"/>
      <c r="S631" s="18"/>
      <c r="T631" s="18"/>
      <c r="U631" s="18"/>
      <c r="V631" s="18"/>
    </row>
    <row r="632" spans="1:22" ht="15">
      <c r="A632" s="2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2"/>
      <c r="Q632" s="36"/>
      <c r="R632" s="18"/>
      <c r="S632" s="18"/>
      <c r="T632" s="18"/>
      <c r="U632" s="18"/>
      <c r="V632" s="18"/>
    </row>
    <row r="633" spans="1:22" ht="15">
      <c r="A633" s="2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2"/>
      <c r="Q633" s="36"/>
      <c r="R633" s="18"/>
      <c r="S633" s="18"/>
      <c r="T633" s="18"/>
      <c r="U633" s="18"/>
      <c r="V633" s="18"/>
    </row>
    <row r="634" spans="1:22" ht="15">
      <c r="A634" s="2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2"/>
      <c r="Q634" s="36"/>
      <c r="R634" s="18"/>
      <c r="S634" s="18"/>
      <c r="T634" s="18"/>
      <c r="U634" s="18"/>
      <c r="V634" s="18"/>
    </row>
    <row r="635" spans="1:22" ht="15">
      <c r="A635" s="2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2"/>
      <c r="Q635" s="36"/>
      <c r="R635" s="18"/>
      <c r="S635" s="18"/>
      <c r="T635" s="18"/>
      <c r="U635" s="18"/>
      <c r="V635" s="18"/>
    </row>
    <row r="636" spans="1:22" ht="15">
      <c r="A636" s="2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2"/>
      <c r="Q636" s="36"/>
      <c r="R636" s="18"/>
      <c r="S636" s="18"/>
      <c r="T636" s="18"/>
      <c r="U636" s="18"/>
      <c r="V636" s="18"/>
    </row>
    <row r="637" spans="1:22" ht="15">
      <c r="A637" s="2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2"/>
      <c r="Q637" s="36"/>
      <c r="R637" s="18"/>
      <c r="S637" s="18"/>
      <c r="T637" s="18"/>
      <c r="U637" s="18"/>
      <c r="V637" s="18"/>
    </row>
    <row r="638" spans="1:22" ht="15">
      <c r="A638" s="2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2"/>
      <c r="Q638" s="36"/>
      <c r="R638" s="18"/>
      <c r="S638" s="18"/>
      <c r="T638" s="18"/>
      <c r="U638" s="18"/>
      <c r="V638" s="18"/>
    </row>
    <row r="639" spans="1:22" ht="15">
      <c r="A639" s="2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2"/>
      <c r="Q639" s="36"/>
      <c r="R639" s="18"/>
      <c r="S639" s="18"/>
      <c r="T639" s="18"/>
      <c r="U639" s="18"/>
      <c r="V639" s="18"/>
    </row>
    <row r="640" spans="1:22" ht="15">
      <c r="A640" s="2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2"/>
      <c r="Q640" s="36"/>
      <c r="R640" s="18"/>
      <c r="S640" s="18"/>
      <c r="T640" s="18"/>
      <c r="U640" s="18"/>
      <c r="V640" s="18"/>
    </row>
    <row r="641" spans="1:22" ht="15">
      <c r="A641" s="2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2"/>
      <c r="Q641" s="36"/>
      <c r="R641" s="18"/>
      <c r="S641" s="18"/>
      <c r="T641" s="18"/>
      <c r="U641" s="18"/>
      <c r="V641" s="18"/>
    </row>
    <row r="642" spans="1:22" ht="15">
      <c r="A642" s="2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2"/>
      <c r="Q642" s="36"/>
      <c r="R642" s="18"/>
      <c r="S642" s="18"/>
      <c r="T642" s="18"/>
      <c r="U642" s="18"/>
      <c r="V642" s="18"/>
    </row>
    <row r="643" spans="1:22" ht="15">
      <c r="A643" s="2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2"/>
      <c r="Q643" s="36"/>
      <c r="R643" s="18"/>
      <c r="S643" s="18"/>
      <c r="T643" s="18"/>
      <c r="U643" s="18"/>
      <c r="V643" s="18"/>
    </row>
    <row r="644" spans="1:22" ht="15">
      <c r="A644" s="2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2"/>
      <c r="Q644" s="36"/>
      <c r="R644" s="18"/>
      <c r="S644" s="18"/>
      <c r="T644" s="18"/>
      <c r="U644" s="18"/>
      <c r="V644" s="18"/>
    </row>
    <row r="645" spans="1:22" ht="15">
      <c r="A645" s="2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2"/>
      <c r="Q645" s="36"/>
      <c r="R645" s="18"/>
      <c r="S645" s="18"/>
      <c r="T645" s="18"/>
      <c r="U645" s="18"/>
      <c r="V645" s="18"/>
    </row>
    <row r="646" spans="1:22" ht="15">
      <c r="A646" s="2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2"/>
      <c r="Q646" s="36"/>
      <c r="R646" s="18"/>
      <c r="S646" s="18"/>
      <c r="T646" s="18"/>
      <c r="U646" s="18"/>
      <c r="V646" s="18"/>
    </row>
    <row r="647" spans="1:22" ht="15">
      <c r="A647" s="2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2"/>
      <c r="Q647" s="36"/>
      <c r="R647" s="18"/>
      <c r="S647" s="18"/>
      <c r="T647" s="18"/>
      <c r="U647" s="18"/>
      <c r="V647" s="18"/>
    </row>
    <row r="648" spans="1:22" ht="15">
      <c r="A648" s="28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2"/>
      <c r="Q648" s="36"/>
      <c r="R648" s="18"/>
      <c r="S648" s="18"/>
      <c r="T648" s="18"/>
      <c r="U648" s="18"/>
      <c r="V648" s="18"/>
    </row>
    <row r="649" spans="1:22" ht="15">
      <c r="A649" s="28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2"/>
      <c r="Q649" s="36"/>
      <c r="R649" s="18"/>
      <c r="S649" s="18"/>
      <c r="T649" s="18"/>
      <c r="U649" s="18"/>
      <c r="V649" s="18"/>
    </row>
    <row r="650" spans="1:22" ht="15">
      <c r="A650" s="28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2"/>
      <c r="Q650" s="36"/>
      <c r="R650" s="18"/>
      <c r="S650" s="18"/>
      <c r="T650" s="18"/>
      <c r="U650" s="18"/>
      <c r="V650" s="18"/>
    </row>
    <row r="651" spans="1:22" ht="15">
      <c r="A651" s="28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2"/>
      <c r="Q651" s="36"/>
      <c r="R651" s="18"/>
      <c r="S651" s="18"/>
      <c r="T651" s="18"/>
      <c r="U651" s="18"/>
      <c r="V651" s="18"/>
    </row>
    <row r="652" spans="1:22" ht="15">
      <c r="A652" s="28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2"/>
      <c r="Q652" s="36"/>
      <c r="R652" s="18"/>
      <c r="S652" s="18"/>
      <c r="T652" s="18"/>
      <c r="U652" s="18"/>
      <c r="V652" s="18"/>
    </row>
    <row r="653" spans="1:22" ht="15">
      <c r="A653" s="28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2"/>
      <c r="Q653" s="36"/>
      <c r="R653" s="18"/>
      <c r="S653" s="18"/>
      <c r="T653" s="18"/>
      <c r="U653" s="18"/>
      <c r="V653" s="18"/>
    </row>
    <row r="654" spans="1:22" ht="15">
      <c r="A654" s="28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2"/>
      <c r="Q654" s="36"/>
      <c r="R654" s="18"/>
      <c r="S654" s="18"/>
      <c r="T654" s="18"/>
      <c r="U654" s="18"/>
      <c r="V654" s="18"/>
    </row>
    <row r="655" spans="1:22" ht="15">
      <c r="A655" s="28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2"/>
      <c r="Q655" s="36"/>
      <c r="R655" s="18"/>
      <c r="S655" s="18"/>
      <c r="T655" s="18"/>
      <c r="U655" s="18"/>
      <c r="V655" s="18"/>
    </row>
    <row r="656" spans="1:22" ht="15">
      <c r="A656" s="28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2"/>
      <c r="Q656" s="36"/>
      <c r="R656" s="18"/>
      <c r="S656" s="18"/>
      <c r="T656" s="18"/>
      <c r="U656" s="18"/>
      <c r="V656" s="18"/>
    </row>
    <row r="657" spans="1:22" ht="15">
      <c r="A657" s="28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2"/>
      <c r="Q657" s="36"/>
      <c r="R657" s="18"/>
      <c r="S657" s="18"/>
      <c r="T657" s="18"/>
      <c r="U657" s="18"/>
      <c r="V657" s="18"/>
    </row>
    <row r="658" spans="1:22" ht="15">
      <c r="A658" s="2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2"/>
      <c r="Q658" s="36"/>
      <c r="R658" s="18"/>
      <c r="S658" s="18"/>
      <c r="T658" s="18"/>
      <c r="U658" s="18"/>
      <c r="V658" s="18"/>
    </row>
    <row r="659" spans="1:22" ht="15">
      <c r="A659" s="28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2"/>
      <c r="Q659" s="36"/>
      <c r="R659" s="18"/>
      <c r="S659" s="18"/>
      <c r="T659" s="18"/>
      <c r="U659" s="18"/>
      <c r="V659" s="18"/>
    </row>
    <row r="660" spans="1:22" ht="15">
      <c r="A660" s="28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2"/>
      <c r="Q660" s="36"/>
      <c r="R660" s="18"/>
      <c r="S660" s="18"/>
      <c r="T660" s="18"/>
      <c r="U660" s="18"/>
      <c r="V660" s="18"/>
    </row>
    <row r="661" spans="1:22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9"/>
      <c r="P661" s="30"/>
      <c r="Q661" s="4"/>
      <c r="T661" s="18"/>
      <c r="U661" s="18"/>
      <c r="V661" s="18"/>
    </row>
    <row r="662" spans="1:22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9"/>
      <c r="P662" s="30"/>
      <c r="Q662" s="4"/>
      <c r="T662" s="18"/>
      <c r="U662" s="18"/>
      <c r="V662" s="18"/>
    </row>
    <row r="663" spans="1:17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9"/>
      <c r="P663" s="30"/>
      <c r="Q663" s="4"/>
    </row>
    <row r="664" spans="1:17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9"/>
      <c r="P664" s="30"/>
      <c r="Q664" s="4"/>
    </row>
    <row r="665" spans="1:17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9"/>
      <c r="P665" s="30"/>
      <c r="Q665" s="4"/>
    </row>
    <row r="666" spans="1:17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9"/>
      <c r="P666" s="30"/>
      <c r="Q666" s="4"/>
    </row>
    <row r="667" spans="1:17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9"/>
      <c r="P667" s="30"/>
      <c r="Q667" s="4"/>
    </row>
    <row r="668" spans="1:17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9"/>
      <c r="P668" s="30"/>
      <c r="Q668" s="4"/>
    </row>
    <row r="669" spans="1:17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9"/>
      <c r="P669" s="30"/>
      <c r="Q669" s="4"/>
    </row>
    <row r="670" spans="1:17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9"/>
      <c r="P670" s="30"/>
      <c r="Q670" s="4"/>
    </row>
    <row r="671" spans="1:17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9"/>
      <c r="P671" s="30"/>
      <c r="Q671" s="4"/>
    </row>
    <row r="672" spans="1:17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9"/>
      <c r="P672" s="30"/>
      <c r="Q672" s="4"/>
    </row>
    <row r="673" spans="1:17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9"/>
      <c r="P673" s="30"/>
      <c r="Q673" s="4"/>
    </row>
    <row r="674" spans="1:17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9"/>
      <c r="P674" s="30"/>
      <c r="Q674" s="4"/>
    </row>
    <row r="675" spans="1:17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9"/>
      <c r="P675" s="30"/>
      <c r="Q675" s="4"/>
    </row>
    <row r="676" spans="1:17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9"/>
      <c r="P676" s="30"/>
      <c r="Q676" s="4"/>
    </row>
    <row r="677" spans="1:17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9"/>
      <c r="P677" s="30"/>
      <c r="Q677" s="4"/>
    </row>
    <row r="678" spans="1:17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9"/>
      <c r="P678" s="30"/>
      <c r="Q678" s="4"/>
    </row>
    <row r="679" spans="1:17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9"/>
      <c r="P679" s="30"/>
      <c r="Q679" s="4"/>
    </row>
    <row r="680" spans="1:17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9"/>
      <c r="P680" s="30"/>
      <c r="Q680" s="4"/>
    </row>
    <row r="681" spans="1:17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9"/>
      <c r="P681" s="30"/>
      <c r="Q681" s="4"/>
    </row>
    <row r="682" spans="1:17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9"/>
      <c r="P682" s="30"/>
      <c r="Q682" s="4"/>
    </row>
    <row r="683" spans="1:17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9"/>
      <c r="P683" s="30"/>
      <c r="Q683" s="4"/>
    </row>
    <row r="684" spans="1:17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9"/>
      <c r="P684" s="30"/>
      <c r="Q684" s="4"/>
    </row>
    <row r="685" spans="1:17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9"/>
      <c r="P685" s="30"/>
      <c r="Q685" s="4"/>
    </row>
    <row r="686" spans="1:17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9"/>
      <c r="P686" s="30"/>
      <c r="Q686" s="4"/>
    </row>
    <row r="687" spans="1:17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9"/>
      <c r="P687" s="30"/>
      <c r="Q687" s="4"/>
    </row>
    <row r="688" spans="1:17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9"/>
      <c r="P688" s="30"/>
      <c r="Q688" s="4"/>
    </row>
    <row r="689" spans="1:17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9"/>
      <c r="P689" s="30"/>
      <c r="Q689" s="4"/>
    </row>
    <row r="690" spans="1:17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9"/>
      <c r="P690" s="30"/>
      <c r="Q690" s="4"/>
    </row>
    <row r="691" spans="1:17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9"/>
      <c r="P691" s="30"/>
      <c r="Q691" s="4"/>
    </row>
    <row r="692" spans="1:17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9"/>
      <c r="P692" s="30"/>
      <c r="Q692" s="4"/>
    </row>
    <row r="693" spans="1:17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9"/>
      <c r="P693" s="30"/>
      <c r="Q693" s="4"/>
    </row>
    <row r="694" spans="1:17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9"/>
      <c r="P694" s="30"/>
      <c r="Q694" s="4"/>
    </row>
    <row r="695" spans="1:17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9"/>
      <c r="P695" s="30"/>
      <c r="Q695" s="4"/>
    </row>
    <row r="696" spans="1:17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9"/>
      <c r="P696" s="30"/>
      <c r="Q696" s="4"/>
    </row>
    <row r="697" spans="1:17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9"/>
      <c r="P697" s="30"/>
      <c r="Q697" s="4"/>
    </row>
    <row r="698" spans="1:17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9"/>
      <c r="P698" s="30"/>
      <c r="Q698" s="4"/>
    </row>
    <row r="699" spans="1:17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9"/>
      <c r="P699" s="30"/>
      <c r="Q699" s="4"/>
    </row>
    <row r="700" spans="1:17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9"/>
      <c r="P700" s="30"/>
      <c r="Q700" s="4"/>
    </row>
    <row r="701" spans="1:17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9"/>
      <c r="P701" s="30"/>
      <c r="Q701" s="4"/>
    </row>
    <row r="702" spans="1:17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9"/>
      <c r="P702" s="30"/>
      <c r="Q702" s="4"/>
    </row>
    <row r="703" spans="1:17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9"/>
      <c r="P703" s="30"/>
      <c r="Q703" s="4"/>
    </row>
    <row r="704" spans="1:17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9"/>
      <c r="P704" s="30"/>
      <c r="Q704" s="4"/>
    </row>
    <row r="705" spans="1:17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9"/>
      <c r="P705" s="30"/>
      <c r="Q705" s="4"/>
    </row>
    <row r="706" spans="1:17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9"/>
      <c r="P706" s="30"/>
      <c r="Q706" s="4"/>
    </row>
    <row r="707" spans="1:17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9"/>
      <c r="P707" s="30"/>
      <c r="Q707" s="4"/>
    </row>
    <row r="708" spans="1:17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9"/>
      <c r="P708" s="30"/>
      <c r="Q708" s="4"/>
    </row>
    <row r="709" spans="1:17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9"/>
      <c r="P709" s="30"/>
      <c r="Q709" s="4"/>
    </row>
    <row r="710" spans="1:17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9"/>
      <c r="P710" s="30"/>
      <c r="Q710" s="4"/>
    </row>
    <row r="711" spans="1:17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9"/>
      <c r="P711" s="30"/>
      <c r="Q711" s="4"/>
    </row>
    <row r="712" spans="1:17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9"/>
      <c r="P712" s="30"/>
      <c r="Q712" s="4"/>
    </row>
    <row r="713" spans="1:17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9"/>
      <c r="P713" s="30"/>
      <c r="Q713" s="4"/>
    </row>
    <row r="714" spans="1:17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9"/>
      <c r="P714" s="30"/>
      <c r="Q714" s="4"/>
    </row>
    <row r="715" spans="1:17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9"/>
      <c r="P715" s="30"/>
      <c r="Q715" s="4"/>
    </row>
    <row r="716" spans="1:17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9"/>
      <c r="P716" s="30"/>
      <c r="Q716" s="4"/>
    </row>
    <row r="717" spans="1:17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9"/>
      <c r="P717" s="30"/>
      <c r="Q717" s="4"/>
    </row>
    <row r="718" spans="1:17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9"/>
      <c r="P718" s="30"/>
      <c r="Q718" s="4"/>
    </row>
    <row r="719" spans="1:17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9"/>
      <c r="P719" s="30"/>
      <c r="Q719" s="4"/>
    </row>
    <row r="720" spans="1:17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9"/>
      <c r="P720" s="30"/>
      <c r="Q720" s="4"/>
    </row>
    <row r="721" spans="1:17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9"/>
      <c r="P721" s="30"/>
      <c r="Q721" s="4"/>
    </row>
    <row r="722" spans="1:17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9"/>
      <c r="P722" s="30"/>
      <c r="Q722" s="4"/>
    </row>
    <row r="723" spans="1:17" ht="1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9"/>
      <c r="P723" s="30"/>
      <c r="Q723" s="4"/>
    </row>
    <row r="724" spans="1:17" ht="1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9"/>
      <c r="P724" s="30"/>
      <c r="Q724" s="4"/>
    </row>
    <row r="725" spans="1:17" ht="1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9"/>
      <c r="P725" s="30"/>
      <c r="Q725" s="4"/>
    </row>
    <row r="726" spans="1:17" ht="1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9"/>
      <c r="P726" s="30"/>
      <c r="Q726" s="4"/>
    </row>
    <row r="727" spans="1:17" ht="1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9"/>
      <c r="P727" s="30"/>
      <c r="Q727" s="4"/>
    </row>
    <row r="728" spans="1:17" ht="1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9"/>
      <c r="P728" s="30"/>
      <c r="Q728" s="4"/>
    </row>
    <row r="729" spans="1:17" ht="1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9"/>
      <c r="P729" s="30"/>
      <c r="Q729" s="4"/>
    </row>
    <row r="730" spans="1:17" ht="1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9"/>
      <c r="P730" s="30"/>
      <c r="Q730" s="4"/>
    </row>
    <row r="731" spans="1:17" ht="1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9"/>
      <c r="P731" s="30"/>
      <c r="Q731" s="4"/>
    </row>
    <row r="732" spans="1:17" ht="1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9"/>
      <c r="P732" s="30"/>
      <c r="Q732" s="4"/>
    </row>
    <row r="733" spans="1:17" ht="1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9"/>
      <c r="P733" s="30"/>
      <c r="Q733" s="4"/>
    </row>
    <row r="734" spans="1:17" ht="1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9"/>
      <c r="P734" s="30"/>
      <c r="Q734" s="4"/>
    </row>
    <row r="735" spans="1:17" ht="1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9"/>
      <c r="P735" s="30"/>
      <c r="Q735" s="4"/>
    </row>
    <row r="737" spans="8:10" ht="15">
      <c r="H737" s="5"/>
      <c r="I737" s="23"/>
      <c r="J737" s="5"/>
    </row>
    <row r="738" spans="4:13" ht="15">
      <c r="D738" s="3"/>
      <c r="H738" s="3"/>
      <c r="I738" s="24"/>
      <c r="J738" s="3"/>
      <c r="K738" s="3"/>
      <c r="L738" s="24"/>
      <c r="M738" s="3"/>
    </row>
    <row r="740" spans="8:13" ht="15">
      <c r="H740" s="3"/>
      <c r="I740" s="24"/>
      <c r="J740" s="3"/>
      <c r="K740" s="3"/>
      <c r="L740" s="24"/>
      <c r="M740" s="3"/>
    </row>
  </sheetData>
  <sheetProtection/>
  <mergeCells count="1">
    <mergeCell ref="A1:S1"/>
  </mergeCells>
  <printOptions/>
  <pageMargins left="0.7" right="0.7" top="0.75" bottom="0.75" header="0.3" footer="0.3"/>
  <pageSetup fitToHeight="0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 Asiimwe</dc:creator>
  <cp:keywords/>
  <dc:description/>
  <cp:lastModifiedBy>Valentine Bette</cp:lastModifiedBy>
  <cp:lastPrinted>2020-03-13T06:02:52Z</cp:lastPrinted>
  <dcterms:created xsi:type="dcterms:W3CDTF">2019-07-01T13:24:59Z</dcterms:created>
  <dcterms:modified xsi:type="dcterms:W3CDTF">2021-12-17T07:56:38Z</dcterms:modified>
  <cp:category/>
  <cp:version/>
  <cp:contentType/>
  <cp:contentStatus/>
</cp:coreProperties>
</file>